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NewPrise" sheetId="1" r:id="rId1"/>
  </sheets>
  <definedNames/>
  <calcPr fullCalcOnLoad="1"/>
</workbook>
</file>

<file path=xl/sharedStrings.xml><?xml version="1.0" encoding="utf-8"?>
<sst xmlns="http://schemas.openxmlformats.org/spreadsheetml/2006/main" count="912" uniqueCount="835">
  <si>
    <t>2900001801379</t>
  </si>
  <si>
    <t>2900001801386</t>
  </si>
  <si>
    <t>2900001801423</t>
  </si>
  <si>
    <t>2900001801447</t>
  </si>
  <si>
    <t>2900001801454</t>
  </si>
  <si>
    <t>2900001801959</t>
  </si>
  <si>
    <t>2900001801966</t>
  </si>
  <si>
    <t>2900001801980</t>
  </si>
  <si>
    <t>*</t>
  </si>
  <si>
    <t>2900001801720</t>
  </si>
  <si>
    <t>2900001801737</t>
  </si>
  <si>
    <t>2900001801751</t>
  </si>
  <si>
    <t>2900001801768</t>
  </si>
  <si>
    <t>2900001801775</t>
  </si>
  <si>
    <t>2900001801782</t>
  </si>
  <si>
    <t>2900001801799</t>
  </si>
  <si>
    <t>2900001801928</t>
  </si>
  <si>
    <t>2900001801805</t>
  </si>
  <si>
    <t>2900001801829</t>
  </si>
  <si>
    <t>2900001801843</t>
  </si>
  <si>
    <t>2900001801867</t>
  </si>
  <si>
    <t>2900001801881</t>
  </si>
  <si>
    <t>2900001801898</t>
  </si>
  <si>
    <t>2900001801904</t>
  </si>
  <si>
    <t>2900001801935</t>
  </si>
  <si>
    <t>2900001822381</t>
  </si>
  <si>
    <t>2900001822398</t>
  </si>
  <si>
    <t>2900001822404</t>
  </si>
  <si>
    <t>2900001822411</t>
  </si>
  <si>
    <t>2900001822428</t>
  </si>
  <si>
    <t>2900001822435</t>
  </si>
  <si>
    <t>2900001822442</t>
  </si>
  <si>
    <t>2900001822459</t>
  </si>
  <si>
    <t>2900001822466</t>
  </si>
  <si>
    <t>2900001822473</t>
  </si>
  <si>
    <t>2900001822480</t>
  </si>
  <si>
    <t>2900001822497</t>
  </si>
  <si>
    <t>2900001822503</t>
  </si>
  <si>
    <t>2900001822510</t>
  </si>
  <si>
    <t>2900001822527</t>
  </si>
  <si>
    <t>2900001822534</t>
  </si>
  <si>
    <t>2900001824743</t>
  </si>
  <si>
    <t>2900001824750</t>
  </si>
  <si>
    <t>2900001836258</t>
  </si>
  <si>
    <t>2900001836265</t>
  </si>
  <si>
    <t>2900001836272</t>
  </si>
  <si>
    <t>2900001836289</t>
  </si>
  <si>
    <t>2900001836296</t>
  </si>
  <si>
    <t>2900001847834</t>
  </si>
  <si>
    <t>2900001847858</t>
  </si>
  <si>
    <t>2900001847865</t>
  </si>
  <si>
    <t>2900001847872</t>
  </si>
  <si>
    <t>2900001847889</t>
  </si>
  <si>
    <t>2900001847896</t>
  </si>
  <si>
    <t>2900001847919</t>
  </si>
  <si>
    <t>2900001847933</t>
  </si>
  <si>
    <t>2900001847940</t>
  </si>
  <si>
    <t>2900001847957</t>
  </si>
  <si>
    <t>-</t>
  </si>
  <si>
    <t>2900002131123</t>
  </si>
  <si>
    <t>2900002131147</t>
  </si>
  <si>
    <t>2900002131154</t>
  </si>
  <si>
    <t>2900002131161</t>
  </si>
  <si>
    <t>2900002131178</t>
  </si>
  <si>
    <t>2900002131185</t>
  </si>
  <si>
    <t>2900002131192</t>
  </si>
  <si>
    <t>2900002131208</t>
  </si>
  <si>
    <t>Бухгалтерія для України, базова версія</t>
  </si>
  <si>
    <t>Бухгалтерія для України</t>
  </si>
  <si>
    <t>Бухгалтерія для України, комплект на 5 користувачів</t>
  </si>
  <si>
    <t>Управління невеликою фірмою для України, базова версія</t>
  </si>
  <si>
    <t>Управління невеликою фірмою для України</t>
  </si>
  <si>
    <t>Управління невеликою фірмою для України, комплект на 5 користувачів</t>
  </si>
  <si>
    <t>Управління  торговим підприємством для України</t>
  </si>
  <si>
    <t>Зарплата і Управління Персоналом для України. Базова версія</t>
  </si>
  <si>
    <t>Зарплата і Управління Персоналом для України</t>
  </si>
  <si>
    <t>Технологічна поставка</t>
  </si>
  <si>
    <t>Управління виробничим підприємством для України</t>
  </si>
  <si>
    <t>Клієнтська ліцензія на 1 робоче місце</t>
  </si>
  <si>
    <t>Клієнтська ліцензія на 5 робочих місць</t>
  </si>
  <si>
    <t>Клієнтська ліцензія на 10 робочих місць</t>
  </si>
  <si>
    <t>Клієнтська ліцензія на 20 робочих місць</t>
  </si>
  <si>
    <t>Клієнтська ліцензія на 50 робочих місць</t>
  </si>
  <si>
    <t>Клієнтська ліцензія на 100 робочих місць</t>
  </si>
  <si>
    <t>Клієнтська ліцензія на 300 робочих місць</t>
  </si>
  <si>
    <t>Клієнтська ліцензія на 500 робочих місць</t>
  </si>
  <si>
    <t>Ліцензія на сервер</t>
  </si>
  <si>
    <t>Ліцензія на сервер (x86-64)</t>
  </si>
  <si>
    <t>Сервер МІНІ на 5 підключень</t>
  </si>
  <si>
    <t>NFR для 1 користувача</t>
  </si>
  <si>
    <t>NFR для 10 користувачів + клієнт-сервер</t>
  </si>
  <si>
    <t>NFR для 1 користувача, управління виробничим підприємством</t>
  </si>
  <si>
    <t>Бухгалтерія сільськогосподарського підприємства для України</t>
  </si>
  <si>
    <t>Бухгалтерія сільськогосподарського підприємства для України, комплект на 5 користувачів</t>
  </si>
  <si>
    <t>Бухгалтерія сільськогосподарського підприємства для України, клієнтська ліцензія на 1 робоче місце</t>
  </si>
  <si>
    <t>Бухгалтерія сільськогосподарського підприємства для України, клієнтська ліцензія на 5 робочих місць</t>
  </si>
  <si>
    <t>Бухгалтерія сільськогосподарського підприємства для України, клієнтська ліцензія на 10 робочих місць</t>
  </si>
  <si>
    <t>Бухгалтерія сільськогосподарського підприємства для України, клієнтська ліцензія на 20 робочих місць</t>
  </si>
  <si>
    <t>Бухгалтерія сільськогосподарського підприємства для України, клієнтська ліцензія на 50 робочих місць</t>
  </si>
  <si>
    <t>Бухгалтерія сільськогосподарського підприємства для України NFR</t>
  </si>
  <si>
    <t>Бухгалтерія елеватора, млина і комбікормового заводу для України</t>
  </si>
  <si>
    <t>Бухгалтерія елеватора, млина і комбікормового заводу для України, комплект на 5 користувачів</t>
  </si>
  <si>
    <t>Бухгалтерія елеватора, млина і комбікормового заводу для України, клієнтська ліцензія на 1 робоче місце</t>
  </si>
  <si>
    <t>Бухгалтерія елеватора, млина і комбікормового заводу для України, клієнтська ліцензія на 5 робочих місць</t>
  </si>
  <si>
    <t>Бухгалтерія елеватора, млина і комбікормового заводу для України, клієнтська ліцензія на 10 робочих місць</t>
  </si>
  <si>
    <t>Бухгалтерія елеватора, млина і комбікормового заводу для України, клієнтська ліцензія на 20 робочих місць</t>
  </si>
  <si>
    <t>Бухгалтерія елеватора, млина і комбікормового заводу для України, клієнтська ліцензія на 50 робочих місць</t>
  </si>
  <si>
    <t>Бухгалтерія елеватора, млина і комбікормового заводу для України NFR</t>
  </si>
  <si>
    <t>Управління сільськогосподарським підприємством для України</t>
  </si>
  <si>
    <t>Управління сільськогосподарським підприємством для України, ліцензія для віддаленого офісу</t>
  </si>
  <si>
    <t>Управління сільськогосподарським підприємством для України, ліцензія для ноутбука</t>
  </si>
  <si>
    <t>Управління сільськогосподарським підприємством для України, клієнтська ліцензія на 1 робоче місце</t>
  </si>
  <si>
    <t>Управління сільськогосподарським підприємством для України, клієнтська ліцензія на 5 робочих місць</t>
  </si>
  <si>
    <t>Управління сільськогосподарським підприємством для України, клієнтська ліцензія на 10 робочих місць</t>
  </si>
  <si>
    <t>Управління сільськогосподарським підприємством для України, клієнтська ліцензія на 20 робочих місць</t>
  </si>
  <si>
    <t>Управління сільськогосподарським підприємством для України, клієнтська ліцензія на 50 робочих місць</t>
  </si>
  <si>
    <t>Управління сільськогосподарським підприємством для України, клієнтська ліцензія на 100 робочих місць</t>
  </si>
  <si>
    <t>Управління сільськогосподарським підприємством для України, NFR</t>
  </si>
  <si>
    <t>Бухгалтерія будівельної організації</t>
  </si>
  <si>
    <t>Бухгалтерія будівельної організації для 5 користувачів</t>
  </si>
  <si>
    <t>Бухгалтерія будівельної організації, клієнтська ліцензія на 1 робоче місце</t>
  </si>
  <si>
    <t>Бухгалтерія будівельної організації, клієнтська ліцензія на 5 робочих місць</t>
  </si>
  <si>
    <t>Бухгалтерія будівельної організації. NFR</t>
  </si>
  <si>
    <t>Пiдрядник будiвництва 3.0, управлiння будiвельним виробництвом</t>
  </si>
  <si>
    <t>Пiдрядник будiвництва 3.0, управлiння будiвельним виробництвом, клієнтська ліцензія на 1 робоче місце</t>
  </si>
  <si>
    <t>Пiдрядник будiвництва 3.0, управлiння будiвельним виробництвом, клієнтська ліцензія на 5 робочих місць</t>
  </si>
  <si>
    <t>Пiдрядник будiвництва 3.0, управлiння будiвельним виробництвом, клієнтська ліцензія на 10 робочих місць</t>
  </si>
  <si>
    <t>Пiдрядник будiвництва 3.0, управлiння будiвельним виробництвом. NFR</t>
  </si>
  <si>
    <t>Пiдрядник будiвництва 4.0, керування фiнансами</t>
  </si>
  <si>
    <t>Пiдрядник будiвництва 4.0, керування фiнансами для 5 користувачів</t>
  </si>
  <si>
    <t>Пiдрядник будiвництва 4.0, керування фiнансами, клієнтська ліцензія на 10 робочих місць</t>
  </si>
  <si>
    <t>Пiдрядник будiвництва 4.0, керування фiнансами NFR</t>
  </si>
  <si>
    <t>Облік в ОСББ, розрахунок квартплати в Україні СТАНДАРТ</t>
  </si>
  <si>
    <t>Облік в ОСББ, розрахунок квартплати в Україні ПРОФ</t>
  </si>
  <si>
    <t>Облік в ОСББ, розрахунок квартплати в Україні КОРП</t>
  </si>
  <si>
    <t>Облік в ОСББ, розрахунок квартплати в Україні КОРП NFR</t>
  </si>
  <si>
    <t>Управління будівельною організацією для України</t>
  </si>
  <si>
    <t>Управління будівельною організацією для України, клієнтська ліцензія на 1 робоче місце</t>
  </si>
  <si>
    <t>Управління будівельною організацією для України, клієнтська ліцензія на 5 робочих місць</t>
  </si>
  <si>
    <t>Управління будівельною організацією для України, клієнтська ліцензія на 10 робочих місць</t>
  </si>
  <si>
    <t>Управління виробничим підприємством для України, ліцензія для віддаленого офісу</t>
  </si>
  <si>
    <t>CRM ПРОФ для України</t>
  </si>
  <si>
    <t>CRM ПРОФ для України, клієнтська ліцензія на 5 робочих місць</t>
  </si>
  <si>
    <t>CRM ПРОФ для України, клієнтська ліцензія на 10 робочих місць</t>
  </si>
  <si>
    <t>CRM ПРОФ для України, клієнтська ліцензія на 50 робочих місць</t>
  </si>
  <si>
    <t>CRM КОРП для України</t>
  </si>
  <si>
    <t>CRM КОРП для України, клієнтська ліцензія на 1 робоче місце</t>
  </si>
  <si>
    <t>CRM КОРП для України, клієнтська ліцензія на 10 робочих місць</t>
  </si>
  <si>
    <t>CRM КОРП для України, клієнтська ліцензія на 20 робочих місць</t>
  </si>
  <si>
    <t>CRM для України, клієнтська ліцензія на 5 робочих місць NFR</t>
  </si>
  <si>
    <t>CRM для України, клієнтська ліцензія на 10 робочих місць. NFR</t>
  </si>
  <si>
    <t>CRM для України, клієнтська ліцензія на 20 робочих місць NFR</t>
  </si>
  <si>
    <t>Аптека для України</t>
  </si>
  <si>
    <t>Аптека для України NFR</t>
  </si>
  <si>
    <t>Магазин одягу і взуття для України</t>
  </si>
  <si>
    <t>Магазин одягу і взуття для України NFR</t>
  </si>
  <si>
    <t>Салон краси NFR</t>
  </si>
  <si>
    <t>Салон краси, клієнтська ліцензія на 1 робоче місце</t>
  </si>
  <si>
    <t>Салон краси, клієнтська ліцензія на 5 робочих місць</t>
  </si>
  <si>
    <t>Салон краси, клієнтська ліцензія на 10 робочих місць</t>
  </si>
  <si>
    <t>Салон краси, клієнтська ліцензія на 20 робочих місць</t>
  </si>
  <si>
    <t>Селекція в тваринництві. Свинарство для України</t>
  </si>
  <si>
    <t>Селекція в тваринництві. Свинарство для України NFR</t>
  </si>
  <si>
    <t>Селекція в тваринництві. Свинарство для України, додаткова ліцензія на 1 робоче місце</t>
  </si>
  <si>
    <t>Селекція в тваринництві. Свинарство для України, додаткова ліцензія на 5 робочих місць</t>
  </si>
  <si>
    <t>Селекція в тваринництві. Свинарство для України, додаткова ліцензія на 10 робочих місць</t>
  </si>
  <si>
    <t>Селекція в тваринництві. Свинарство для України, додаткова ліцензія на 20 робочих місць</t>
  </si>
  <si>
    <t>SPA-Салон</t>
  </si>
  <si>
    <t>SPA-Салон NFR</t>
  </si>
  <si>
    <t>Фітнес клуб</t>
  </si>
  <si>
    <t>Фітнес клуб, комплект на 5 користувачів</t>
  </si>
  <si>
    <t>Фітнес клуб КОРП</t>
  </si>
  <si>
    <t>Фітнес клуб КОРП, комплект на 5 користувачів</t>
  </si>
  <si>
    <t>Фітнес клуб, клієнтська ліцензія на 1 робоче місце</t>
  </si>
  <si>
    <t>Фітнес клуб, клієнтська ліцензія на 5 робочих місць</t>
  </si>
  <si>
    <t>Фітнес клуб, клієнтська ліцензія на 10 робочих місць</t>
  </si>
  <si>
    <t>Фітнес клуб, клієнтська ліцензія на 20 робочих місць</t>
  </si>
  <si>
    <t>Фітнес клуб, клієнтська ліцензія на 50 робочих місць</t>
  </si>
  <si>
    <t>Фітнес клуб NFR</t>
  </si>
  <si>
    <t>Магазин побутової техніки та засобів зв'язку для України</t>
  </si>
  <si>
    <t>Магазин побутової техніки та засобів зв'язку для України NFR</t>
  </si>
  <si>
    <t>Громадське харчування для України</t>
  </si>
  <si>
    <t>Громадське харчування NFR для України</t>
  </si>
  <si>
    <t>Громадське харчування для України, клієнтська ліцензія на 5 робочих місць</t>
  </si>
  <si>
    <t>ITIL Управління інформаційними технологіями підприємства СТАНДАРТ</t>
  </si>
  <si>
    <t>ITIL Управління інформаційними технологіями підприємства ПРОФ</t>
  </si>
  <si>
    <t>ITIL Управління інформаційними технологіями підприємства КОРП</t>
  </si>
  <si>
    <t>ITIL Управління інформаційними технологіями підприємства КОРП, клієнтська ліцензія на 1 робоче місце</t>
  </si>
  <si>
    <t>ITIL Управління інформаційними технологіями підприємства КОРП, клієнтська ліцензія на 5 робочих місць</t>
  </si>
  <si>
    <t>ITIL Управління інформаційними технологіями підприємства КОРП, клієнтська ліцензія на 10 робочих місць</t>
  </si>
  <si>
    <t>ITIL Управління інформаційними технологіями підприємства КОРП, клієнтська ліцензія на 20 робочих місць</t>
  </si>
  <si>
    <t>ITIL Управління інформаційними технологіями підприємства КОРП, клієнтська ліцензія на 50 робочих місць</t>
  </si>
  <si>
    <t>ITIL Управління інформаційними технологіями підприємства КОРП, клієнтська ліцензія на 100 робочих місць</t>
  </si>
  <si>
    <t>ITIL Управління інформаційними технологіями підприємства КОРП, клієнтська ліцензія на 300 робочих місць</t>
  </si>
  <si>
    <t>ITIL Управління інформаційними технологіями підприємства КОРП, клієнтська ліцензія на 500 робочих місць</t>
  </si>
  <si>
    <t>ITIL Управління інформаційними технологіями підприємства КОРП, клієнтська ліцензія на 1000 робочих місць</t>
  </si>
  <si>
    <t>ITIL Управління інформаційними технологіями підприємства СТАНДАРТ, NFR</t>
  </si>
  <si>
    <t>ITIL Управління інформаційними технологіями підприємства ПРОФ, NFR</t>
  </si>
  <si>
    <t>ITIL Управління інформаційними технологіями підприємства КОРП, NFR</t>
  </si>
  <si>
    <t>ТОІР Управління ремонтами і обслуговуванням устаткування. NFR</t>
  </si>
  <si>
    <t>ТОІР Управління ремонтами і обслуговуванням устаткування, клієнтська ліцензія на 1 робоче місце</t>
  </si>
  <si>
    <t>ТОІР Управління ремонтами і обслуговуванням устаткування, клієнтська ліцензія на 5 робочих місць</t>
  </si>
  <si>
    <t>ТОІР Управління ремонтами та обслуговуванням обладнання 2 КОРП</t>
  </si>
  <si>
    <t>ТОІР Управління ремонтами та обслуговуванням обладнання 2 КОРП. NFR</t>
  </si>
  <si>
    <t>ТОІР Управління ремонтами та обслуговуванням обладнання 2 КОРП, клієнтська ліцензія на 5 робочих місць</t>
  </si>
  <si>
    <t>ТОІР Управління ремонтами та обслуговуванням обладнання 2 КОРП, клієнтська ліцензія на 10 робочих місць</t>
  </si>
  <si>
    <t>ТОІР Управління ремонтами та обслуговуванням обладнання 2 КОРП, клієнтська ліцензія на 20 робочих місць</t>
  </si>
  <si>
    <t>ТОІР Управління ремонтами та обслуговуванням обладнання 2 КОРП, клієнтська ліцензія на 50 робочих місць</t>
  </si>
  <si>
    <t>ТОІР Управління ремонтами та обслуговуванням обладнання 2 КОРП, клієнтська ліцензія на 100 робочих місць</t>
  </si>
  <si>
    <t>PDM Управління інженерними даними 3</t>
  </si>
  <si>
    <t>PDM Управління інженерними даними 3, клієнтська ліцензія на 1 робоче місце</t>
  </si>
  <si>
    <t>PDM Управління інженерними даними 3, клієнтська ліцензія на 5 робочих місць</t>
  </si>
  <si>
    <t>PDM Управління інженерними даними 3, клієнтська ліцензія на 10 робочих місць</t>
  </si>
  <si>
    <t>PDM Управління інженерними даними 3, клієнтська ліцензія на 20 робочих місць</t>
  </si>
  <si>
    <t>PDM Управління інженерними даними 3, клієнтська ліцензія на 50 робочих місць</t>
  </si>
  <si>
    <t>PDM Управління інженерними даними 3. NFR</t>
  </si>
  <si>
    <t>MES Оперативне управління виробництвом</t>
  </si>
  <si>
    <t>MES Оперативне управління виробництвом NFR</t>
  </si>
  <si>
    <t>Управління по цілях і KPI</t>
  </si>
  <si>
    <t>Управління по цілях і KPI NFR</t>
  </si>
  <si>
    <t>Управління по цілях і KPI, клієнтська ліцензія на 10 об'єктів управління</t>
  </si>
  <si>
    <t>Управління по цілях і KPI, клієнтська ліцензія на 20 об'єктів управління</t>
  </si>
  <si>
    <t>Управління по цілях і KPI, клієнтська ліцензія на 50 об'єктів управління</t>
  </si>
  <si>
    <t>Управління по цілях і KPI, клієнтська ліцензія на 100 об'єктів управління</t>
  </si>
  <si>
    <t>Управління по цілях і KPI, клієнтська ліцензія на 300 об'єктів управління</t>
  </si>
  <si>
    <t>Управління по цілях і KPI, клієнтська ліцензія на 500 об'єктів управління</t>
  </si>
  <si>
    <t>Управління по цілях і KPI, клієнтська ліцензія на 1000 об'єктів управління</t>
  </si>
  <si>
    <t>Управління по цілях і KPI, клієнтська ліцензія на 10000 об'єктів управління</t>
  </si>
  <si>
    <t>NFR, клієнтська ліцензія на 20 робочих місць</t>
  </si>
  <si>
    <t>NFR, клієнтська ліцензія на 50 робочих місць</t>
  </si>
  <si>
    <t>NFR, ліцензія на сервер (x86-64)</t>
  </si>
  <si>
    <t>Клієнтська ліцензія на 1 мобільне робоче місце</t>
  </si>
  <si>
    <t>Клієнтська ліцензія на 5 мобільних робочих місць</t>
  </si>
  <si>
    <t>Клієнтська ліцензія на 10 мобільних робочих місць</t>
  </si>
  <si>
    <t>Клієнтська ліцензія на 20 мобільних робочих місць</t>
  </si>
  <si>
    <t>Клієнтська ліцензія на 50 мобільних робочих місць</t>
  </si>
  <si>
    <t>Клієнтська ліцензія на 100 мобільних робочих місць</t>
  </si>
  <si>
    <t>Клієнтська ліцензія на 300 мобільних робочих місць</t>
  </si>
  <si>
    <t>Клієнтська ліцензія на 500 мобільних робочих місць</t>
  </si>
  <si>
    <t>Роздрібна торгівля для України, редакція 1.0</t>
  </si>
  <si>
    <t>Управління торгівлею для України, редакція 2.3</t>
  </si>
  <si>
    <t>WMS Логістика, управління складом</t>
  </si>
  <si>
    <t>WMS Логістика, управління складом NFR</t>
  </si>
  <si>
    <t>WMS Логістика, управління складом, клієнтська ліцензія на 1 радіотермінал</t>
  </si>
  <si>
    <t>WMS Логістика, управління складом, клієнтська ліцензія на 5 радіотерміналів</t>
  </si>
  <si>
    <t>WMS Логістика, управління складом, клієнтська ліцензія на 10 радіотерміналів</t>
  </si>
  <si>
    <t>WMS Логістика, управління складом, клієнтська ліцензія на 20 радіотерміналів</t>
  </si>
  <si>
    <t>WMS Логістика, управління складом, клієнтська ліцензія на 50 радіотерміналів</t>
  </si>
  <si>
    <t>PM Управління проектами PROF</t>
  </si>
  <si>
    <t>PM Управління проектами CORP</t>
  </si>
  <si>
    <t>PM Управління проектами, клієнтська ліцензія на 1 робоче місце</t>
  </si>
  <si>
    <t>PM Управління проектами, клієнтська ліцензія на 5 робочих місць</t>
  </si>
  <si>
    <t>PM Управління проектами, клієнтська ліцензія на 10 робочих місць</t>
  </si>
  <si>
    <t>PM Управління проектами, клієнтська ліцензія на 20 робочих місць</t>
  </si>
  <si>
    <t>PM Управління проектами, клієнтська ліцензія на 50 робочих місць</t>
  </si>
  <si>
    <t>PM Управління проектами, клієнтська ліцензія на 100 робочих місць</t>
  </si>
  <si>
    <t>PM Управління проектами, клієнтська ліцензія на 300 робочих місць</t>
  </si>
  <si>
    <t>PM Управління проектами. NFR</t>
  </si>
  <si>
    <t>Business automation software for enterprise resource planning</t>
  </si>
  <si>
    <t>Business automation software for enterprise resource planning. Subsidiary and branch license</t>
  </si>
  <si>
    <t>Business automation software for holding management. NFR</t>
  </si>
  <si>
    <t>Business automation software for document management. CORP</t>
  </si>
  <si>
    <t>Business automation software for trade management</t>
  </si>
  <si>
    <t>Business automation software for holding management</t>
  </si>
  <si>
    <t>Business automation software for holding management. Subsidiary and branch license</t>
  </si>
  <si>
    <t>Business automation software for retail</t>
  </si>
  <si>
    <t>Business automation software PROF. Server License 32</t>
  </si>
  <si>
    <t>Business automation software PROF. Server License 64</t>
  </si>
  <si>
    <t>Business automation software PROF, Server License Mini</t>
  </si>
  <si>
    <t>Business automation software for accounting. PROF</t>
  </si>
  <si>
    <t>Business automation software for accounting. Kit for 5 users PROF</t>
  </si>
  <si>
    <t>Business automation software. Server License 64 CORP</t>
  </si>
  <si>
    <t>Business automation software for Medicine. Hospital</t>
  </si>
  <si>
    <t>Business automation software for Medicine. Clinic</t>
  </si>
  <si>
    <t>Business automation software for Medicine. Client License for 1 user</t>
  </si>
  <si>
    <t>Business automation software for medicine, NFR</t>
  </si>
  <si>
    <t>Business automation software for іntegrated enterprise management</t>
  </si>
  <si>
    <t>Business automation software for AGRO. Enterprise resource planning</t>
  </si>
  <si>
    <t>Business automation software for AGRO ERP. Client License for 1 user</t>
  </si>
  <si>
    <t>Business automation software for AGRO ERP. NFR</t>
  </si>
  <si>
    <t>Business automation software for accounting. CORP</t>
  </si>
  <si>
    <t>Business automation software for Motor transport management. STANDARD</t>
  </si>
  <si>
    <t xml:space="preserve">Business automation software for Motor transport management. Client License for 1 user STANDARD  </t>
  </si>
  <si>
    <t>Business automation software for Motor transport management. NFR STANDARD</t>
  </si>
  <si>
    <t>Business automation software for accounting. Basic</t>
  </si>
  <si>
    <t>Business automation software for enterprise resource planning. NFR</t>
  </si>
  <si>
    <t>Business Automation Software Transition Kit</t>
  </si>
  <si>
    <t>ТОІР Управління ремонтами та обслуговуванням обладнання 2 КОРП, клієнтська ліцензія на робоче місце</t>
  </si>
  <si>
    <t>Управління будівельною організацією для України, клієнтська ліцензія на 20 робочих місць</t>
  </si>
  <si>
    <t>Управління будівельною організацією для України, клієнтська ліцензія на 50 робочих місць</t>
  </si>
  <si>
    <t>Управління будівельною організацією для України, клієнтська ліцензія на 100 робочих місць</t>
  </si>
  <si>
    <t>CRM ПРОФ для України, клієнтська ліцензія на 20 робочих місць</t>
  </si>
  <si>
    <t>CRM КОРП для України, клієнтська ліцензія на 5 робочих місць</t>
  </si>
  <si>
    <t>CRM КОРП для України, клієнтська ліцензія на 50 робочих місць</t>
  </si>
  <si>
    <t>CRM КОРП для України, клієнтська ліцензія на 100 робочих місць</t>
  </si>
  <si>
    <t>SPA-Салон, клієнтська ліцензія на 5 робочих місць</t>
  </si>
  <si>
    <t>SPA-Салон, клієнтська ліцензія на 10 робочих місць</t>
  </si>
  <si>
    <t>SPA-Салон, клієнтська ліцензія на 20 робочих місць</t>
  </si>
  <si>
    <t>Громадське харчування для України, клієнтська ліцензія на 10 робочих місць</t>
  </si>
  <si>
    <t>CRM ПРОФ для України, клієнтська ліцензія на 1 робоче місце</t>
  </si>
  <si>
    <t>SPA-Салон, клієнтська ліцензія на 1 робоче місце</t>
  </si>
  <si>
    <t>Громадське харчування для України, клієнтська ліцензія на 1 робоче місце</t>
  </si>
  <si>
    <t>Business automation software. Client License for 1 user PROF.</t>
  </si>
  <si>
    <t>Business automation software. Client License for 1 user CORP</t>
  </si>
  <si>
    <t>Business automation software. Client License for 5 users PROF.</t>
  </si>
  <si>
    <t>Business automation software. Client License for 10 users PROF.</t>
  </si>
  <si>
    <t>Business automation software. Client License for 20 users PROF.</t>
  </si>
  <si>
    <t>Business automation software. Client License for 50 users PROF.</t>
  </si>
  <si>
    <t>Business automation software. Client License for 100 users PROF.</t>
  </si>
  <si>
    <t>Business automation software. Client License for 300 users PROF.</t>
  </si>
  <si>
    <t>Business automation software. Client License for 500 users PROF.</t>
  </si>
  <si>
    <t>Business automation software. Client License for 5 users CORP</t>
  </si>
  <si>
    <t>Business automation software. Client License for 10 users CORP</t>
  </si>
  <si>
    <t>Business automation software. Client License for 20 users CORP</t>
  </si>
  <si>
    <t>Business automation software. Client License for 50 users CORP</t>
  </si>
  <si>
    <t>Business automation software. Client License for 100 users CORP</t>
  </si>
  <si>
    <t>Business automation software. Client License for 300 users CORP</t>
  </si>
  <si>
    <t>Business automation software. Client License for 500 users CORP</t>
  </si>
  <si>
    <t>Business automation software. Client License for 1000 users CORP</t>
  </si>
  <si>
    <t>Business automation software for Medicine. Client License for 5 users</t>
  </si>
  <si>
    <t>Business automation software for Medicine. Client License for 10 users</t>
  </si>
  <si>
    <t>Business automation software for Medicine. Client License for 20 users</t>
  </si>
  <si>
    <t>Business automation software for Medicine. Client License for 50 users</t>
  </si>
  <si>
    <t>Business automation software for AGRO ERP. Client License for 5 users</t>
  </si>
  <si>
    <t>Business automation software for AGRO ERP. Client License for 10 users</t>
  </si>
  <si>
    <t>Business automation software for AGRO ERP. Client License for 20 users</t>
  </si>
  <si>
    <t>Business automation software for AGRO ERP. Client License for 50 users</t>
  </si>
  <si>
    <t>Business automation software for AGRO ERP. Client License for 100 users</t>
  </si>
  <si>
    <t xml:space="preserve">Business automation software for Motor transport management. Client License for 5 users STANDARD  </t>
  </si>
  <si>
    <t xml:space="preserve">Business automation software for Motor transport management. Client License for 10 users STANDARD  </t>
  </si>
  <si>
    <t xml:space="preserve">Business automation software for Motor transport management. Client License for 20 users STANDARD  </t>
  </si>
  <si>
    <t xml:space="preserve">Business automation software for Motor transport management. Client License for 50 users STANDARD  </t>
  </si>
  <si>
    <t xml:space="preserve">Business automation software for Motor transport management. Client License for 100 users STANDARD  </t>
  </si>
  <si>
    <t>Business automation software for document management. CORP (special package for corporate userss)</t>
  </si>
  <si>
    <t>Business automation software for document management. CORP (anti-crisis kit for 50 userss + server 64x)</t>
  </si>
  <si>
    <t>Керiвник NFR</t>
  </si>
  <si>
    <t>Керiвник. Базова версія</t>
  </si>
  <si>
    <t>Керiвник. Стандарт</t>
  </si>
  <si>
    <t>Керiвник. ПРОФ</t>
  </si>
  <si>
    <t>Пiдрядник будiвництва 4.0, керування фiнансами, клієнтська ліцензія на 5 робочих місць</t>
  </si>
  <si>
    <t>Пiдрядник будiвництва 4.0, керування фiнансами, клієнтська ліцензія на 1 робоче місце</t>
  </si>
  <si>
    <t>Управління будівельною організацією для України, ліцензія для віддаленого офісу</t>
  </si>
  <si>
    <t>Управління будівельною організацією для України, ліцензія для ноутбука</t>
  </si>
  <si>
    <t>Управління будівельною організацією для України, NFR</t>
  </si>
  <si>
    <t>Управління виробничим підприємством для України, ліцензія для ноутбука</t>
  </si>
  <si>
    <t>Салон краси</t>
  </si>
  <si>
    <t>ТОІР Управління ремонтами і обслуговуванням устаткування</t>
  </si>
  <si>
    <t>ТОІР Управління ремонтами і обслуговуванням устаткування, клієнтська ліцензія на 10 робочих місць</t>
  </si>
  <si>
    <t>ТОІР Управління ремонтами і обслуговуванням устаткування, клієнтська ліцензія на 20 робочих місць</t>
  </si>
  <si>
    <t>ТОІР Управління ремонтами і обслуговуванням устаткування, клієнтська ліцензія на 50 робочих місць</t>
  </si>
  <si>
    <t>ТОІР Управління ремонтами і обслуговуванням устаткування, клієнтська ліцензія на 100 робочих місць</t>
  </si>
  <si>
    <t>CRM для України, NFR</t>
  </si>
  <si>
    <t>Code</t>
  </si>
  <si>
    <t>Software</t>
  </si>
  <si>
    <t>Engl</t>
  </si>
  <si>
    <t>Ukr</t>
  </si>
  <si>
    <t>distributor</t>
  </si>
  <si>
    <t>retail</t>
  </si>
  <si>
    <t>2900001799034</t>
  </si>
  <si>
    <t>2900001799041</t>
  </si>
  <si>
    <t>2900001799058</t>
  </si>
  <si>
    <t>2900001799065</t>
  </si>
  <si>
    <t>2900001799072</t>
  </si>
  <si>
    <t>2900001799089</t>
  </si>
  <si>
    <t>2900001799126</t>
  </si>
  <si>
    <t>2900001799171</t>
  </si>
  <si>
    <t>2900001799188</t>
  </si>
  <si>
    <t>2900001799195</t>
  </si>
  <si>
    <t>2900001799201</t>
  </si>
  <si>
    <t>2900001799218</t>
  </si>
  <si>
    <t>2900001799225</t>
  </si>
  <si>
    <t>2900001799232</t>
  </si>
  <si>
    <t>2900001799249</t>
  </si>
  <si>
    <t>2900001799256</t>
  </si>
  <si>
    <t>2900001799263</t>
  </si>
  <si>
    <t>2900001799270</t>
  </si>
  <si>
    <t>2900001810241</t>
  </si>
  <si>
    <t>2900001810258</t>
  </si>
  <si>
    <t>2900001810265</t>
  </si>
  <si>
    <t>2900001810272</t>
  </si>
  <si>
    <t>2900001810289</t>
  </si>
  <si>
    <t>2900001810296</t>
  </si>
  <si>
    <t>2900001810302</t>
  </si>
  <si>
    <t>2900001810319</t>
  </si>
  <si>
    <t>2900001810326</t>
  </si>
  <si>
    <t>2900001810333</t>
  </si>
  <si>
    <t>2900001807531</t>
  </si>
  <si>
    <t>2900001807548</t>
  </si>
  <si>
    <t>2900001807562</t>
  </si>
  <si>
    <t>2900001807579</t>
  </si>
  <si>
    <t>2900001807586</t>
  </si>
  <si>
    <t>2900001808354</t>
  </si>
  <si>
    <t>2900001808361</t>
  </si>
  <si>
    <t>2900001808378</t>
  </si>
  <si>
    <t>2900001813495</t>
  </si>
  <si>
    <t>2900001808385</t>
  </si>
  <si>
    <t>2900001808293</t>
  </si>
  <si>
    <t>2900001808309</t>
  </si>
  <si>
    <t>2900001808316</t>
  </si>
  <si>
    <t>2900001808323</t>
  </si>
  <si>
    <t>2900001808330</t>
  </si>
  <si>
    <t>2900001808347</t>
  </si>
  <si>
    <t>2900001807593</t>
  </si>
  <si>
    <t>2900001807609</t>
  </si>
  <si>
    <t>2900001807616</t>
  </si>
  <si>
    <t>2900001807623</t>
  </si>
  <si>
    <t>2900001808200</t>
  </si>
  <si>
    <t>2900001808217</t>
  </si>
  <si>
    <t>2900001808224</t>
  </si>
  <si>
    <t>2900001808248</t>
  </si>
  <si>
    <t>2900001808392</t>
  </si>
  <si>
    <t>2900001808415</t>
  </si>
  <si>
    <t>2900001808422</t>
  </si>
  <si>
    <t>2900001808439</t>
  </si>
  <si>
    <t>2900001808453</t>
  </si>
  <si>
    <t>2900001808460</t>
  </si>
  <si>
    <t>2900001808477</t>
  </si>
  <si>
    <t>2900001808521</t>
  </si>
  <si>
    <t>2900001808576</t>
  </si>
  <si>
    <t>2900001808583</t>
  </si>
  <si>
    <t>2900001817127</t>
  </si>
  <si>
    <t>2900001817134</t>
  </si>
  <si>
    <t>2900001807302</t>
  </si>
  <si>
    <t>2900001807326</t>
  </si>
  <si>
    <t>2900001807333</t>
  </si>
  <si>
    <t>2900001807340</t>
  </si>
  <si>
    <t>2900001807357</t>
  </si>
  <si>
    <t>2900001807364</t>
  </si>
  <si>
    <t>2900001807425</t>
  </si>
  <si>
    <t>2900001807432</t>
  </si>
  <si>
    <t>2900001807449</t>
  </si>
  <si>
    <t>2900001807456</t>
  </si>
  <si>
    <t>2900001807463</t>
  </si>
  <si>
    <t>2900001807470</t>
  </si>
  <si>
    <t>2900001807494</t>
  </si>
  <si>
    <t>2900001807371</t>
  </si>
  <si>
    <t>2900001807388</t>
  </si>
  <si>
    <t>2900001807395</t>
  </si>
  <si>
    <t>2900001807401</t>
  </si>
  <si>
    <t>2900001822220</t>
  </si>
  <si>
    <t>2900001822237</t>
  </si>
  <si>
    <t>2900001822244</t>
  </si>
  <si>
    <t>2900001822251</t>
  </si>
  <si>
    <t>2900001822268</t>
  </si>
  <si>
    <t>2900001822282</t>
  </si>
  <si>
    <t>2900001822299</t>
  </si>
  <si>
    <t>2900001822305</t>
  </si>
  <si>
    <t>2900001822312</t>
  </si>
  <si>
    <t>2900001822275</t>
  </si>
  <si>
    <t>2900001822329</t>
  </si>
  <si>
    <t>2900001822336</t>
  </si>
  <si>
    <t>2900001822343</t>
  </si>
  <si>
    <t>2900001822350</t>
  </si>
  <si>
    <t>2900001822367</t>
  </si>
  <si>
    <t>2900001822374</t>
  </si>
  <si>
    <t>2900001807630</t>
  </si>
  <si>
    <t>2900001807647</t>
  </si>
  <si>
    <t>2900001807685</t>
  </si>
  <si>
    <t>2900001807708</t>
  </si>
  <si>
    <t>2900001807715</t>
  </si>
  <si>
    <t>2900001807722</t>
  </si>
  <si>
    <t>2900001807739</t>
  </si>
  <si>
    <t>2900001807753</t>
  </si>
  <si>
    <t>2900001807760</t>
  </si>
  <si>
    <t>2900001807777</t>
  </si>
  <si>
    <t>2900001807784</t>
  </si>
  <si>
    <t>2900001807791</t>
  </si>
  <si>
    <t>2900001807654</t>
  </si>
  <si>
    <t>2900001807678</t>
  </si>
  <si>
    <t>2900001807807</t>
  </si>
  <si>
    <t>2900001807814</t>
  </si>
  <si>
    <t>2900001807838</t>
  </si>
  <si>
    <t>2900001807845</t>
  </si>
  <si>
    <t>2900001807852</t>
  </si>
  <si>
    <t>2900001807869</t>
  </si>
  <si>
    <t>2900001807876</t>
  </si>
  <si>
    <t>2900001807883</t>
  </si>
  <si>
    <t>2900001807890</t>
  </si>
  <si>
    <t>2900001807906</t>
  </si>
  <si>
    <t>2900001807913</t>
  </si>
  <si>
    <t>2900001807920</t>
  </si>
  <si>
    <t>2900001807937</t>
  </si>
  <si>
    <t>2900001807944</t>
  </si>
  <si>
    <t>2900001807951</t>
  </si>
  <si>
    <t>2900001807968</t>
  </si>
  <si>
    <t>2900001807975</t>
  </si>
  <si>
    <t>2900001847629</t>
  </si>
  <si>
    <t>2900001847636</t>
  </si>
  <si>
    <t>2900001847643</t>
  </si>
  <si>
    <t>2900001847650</t>
  </si>
  <si>
    <t>2900001847667</t>
  </si>
  <si>
    <t>2900001847674</t>
  </si>
  <si>
    <t>2900001847681</t>
  </si>
  <si>
    <t>2900001847803</t>
  </si>
  <si>
    <t>2900001847827</t>
  </si>
  <si>
    <t>2900001856713</t>
  </si>
  <si>
    <t>2900001857338</t>
  </si>
  <si>
    <t>2900001831994</t>
  </si>
  <si>
    <t>2900001878241</t>
  </si>
  <si>
    <t>2900001904643</t>
  </si>
  <si>
    <t>2900001904650</t>
  </si>
  <si>
    <t>2900001904667</t>
  </si>
  <si>
    <t>2900001961516</t>
  </si>
  <si>
    <t>2900001967662</t>
  </si>
  <si>
    <t>2900001969963</t>
  </si>
  <si>
    <t>2900001847766</t>
  </si>
  <si>
    <t>2900001904674</t>
  </si>
  <si>
    <t>2900001904681</t>
  </si>
  <si>
    <t>2900001904698</t>
  </si>
  <si>
    <t>2900001904704</t>
  </si>
  <si>
    <t>2900001904711</t>
  </si>
  <si>
    <t>2900001904728</t>
  </si>
  <si>
    <t>2900001904735</t>
  </si>
  <si>
    <t>2900001904742</t>
  </si>
  <si>
    <t>2900001986434</t>
  </si>
  <si>
    <t>2900001986427</t>
  </si>
  <si>
    <t>2900001878258</t>
  </si>
  <si>
    <t>2900001878265</t>
  </si>
  <si>
    <t>2900001878272</t>
  </si>
  <si>
    <t>2900001878289</t>
  </si>
  <si>
    <t>2900001878296</t>
  </si>
  <si>
    <t>2900001878302</t>
  </si>
  <si>
    <t>2900001878319</t>
  </si>
  <si>
    <t>2900001878326</t>
  </si>
  <si>
    <t>2900001878333</t>
  </si>
  <si>
    <t>2900001878340</t>
  </si>
  <si>
    <t>2900001878357</t>
  </si>
  <si>
    <t>2900001847704</t>
  </si>
  <si>
    <t>2900001847711</t>
  </si>
  <si>
    <t>2900001995931</t>
  </si>
  <si>
    <t>2900001995948</t>
  </si>
  <si>
    <t>2900001995955</t>
  </si>
  <si>
    <t>2900001995962</t>
  </si>
  <si>
    <t>2900001995979</t>
  </si>
  <si>
    <t>2900001995986</t>
  </si>
  <si>
    <t>2900001995993</t>
  </si>
  <si>
    <t>2900001996006</t>
  </si>
  <si>
    <t>2900001996013</t>
  </si>
  <si>
    <t>2900001996020</t>
  </si>
  <si>
    <t>2900002013337</t>
  </si>
  <si>
    <t>2900002013948</t>
  </si>
  <si>
    <t>2900002013344</t>
  </si>
  <si>
    <t>2900002013351</t>
  </si>
  <si>
    <t>2900002013375</t>
  </si>
  <si>
    <t>2900002013382</t>
  </si>
  <si>
    <t>2900002013955</t>
  </si>
  <si>
    <t>2900002013399</t>
  </si>
  <si>
    <t>2900002082425</t>
  </si>
  <si>
    <t>2900002082432</t>
  </si>
  <si>
    <t>2900002082449</t>
  </si>
  <si>
    <t>2900002082456</t>
  </si>
  <si>
    <t>2900002082463</t>
  </si>
  <si>
    <t>2900002082470</t>
  </si>
  <si>
    <t>2900002082487</t>
  </si>
  <si>
    <t>2900002082524</t>
  </si>
  <si>
    <t>2900002116830</t>
  </si>
  <si>
    <t>2900002116847</t>
  </si>
  <si>
    <t>2900002116854</t>
  </si>
  <si>
    <t>2900002116861</t>
  </si>
  <si>
    <t>2900002116878</t>
  </si>
  <si>
    <t>2900002116885</t>
  </si>
  <si>
    <t>2900002116892</t>
  </si>
  <si>
    <t>2900002116908</t>
  </si>
  <si>
    <t>2900002013313</t>
  </si>
  <si>
    <t>2900002013306</t>
  </si>
  <si>
    <t>2900002168884</t>
  </si>
  <si>
    <t>2900002168891</t>
  </si>
  <si>
    <t>2900002168907</t>
  </si>
  <si>
    <t>2900002168914</t>
  </si>
  <si>
    <t>2900002168921</t>
  </si>
  <si>
    <t>2900002168938</t>
  </si>
  <si>
    <t>2900002168945</t>
  </si>
  <si>
    <t>2900002168952</t>
  </si>
  <si>
    <t>2900002168969</t>
  </si>
  <si>
    <t>2900002168976</t>
  </si>
  <si>
    <t>2900002018042</t>
  </si>
  <si>
    <t>2900002170832</t>
  </si>
  <si>
    <t>2900002170849</t>
  </si>
  <si>
    <t>2900002178456</t>
  </si>
  <si>
    <t>Accounting for Ukraine</t>
  </si>
  <si>
    <t>Accounting for Ukraine. Base version</t>
  </si>
  <si>
    <t>Accounting for Ukraine. Set for 5 users</t>
  </si>
  <si>
    <t>CRM for Ukraine, client license for 5 users. NFR</t>
  </si>
  <si>
    <t>CRM for Ukraine, client license for 10 users. NFR</t>
  </si>
  <si>
    <t>CRM for Ukraine, client license for 20 users. NFR</t>
  </si>
  <si>
    <t>CRM CORP for Ukraine</t>
  </si>
  <si>
    <t>CRM CORP for Ukraine, client license for 1 user</t>
  </si>
  <si>
    <t>CRM CORP for Ukraine, client license for 10 users</t>
  </si>
  <si>
    <t>CRM CORP for Ukraine, client license for 20 users</t>
  </si>
  <si>
    <t>CRM CORP for Ukraine, client license for 5 users</t>
  </si>
  <si>
    <t>CRM PROF for Ukraine</t>
  </si>
  <si>
    <t>CRM for Ukraine, NFR</t>
  </si>
  <si>
    <t>CRM PROF for Ukraine, client license for 1 user</t>
  </si>
  <si>
    <t>CRM PROF for Ukraine, client license for 10 users</t>
  </si>
  <si>
    <t>CRM PROF for Ukraine, client license for 20 users</t>
  </si>
  <si>
    <t>CRM PROF for Ukraine, client license for 5 users</t>
  </si>
  <si>
    <t>CRM PROF for Ukraine, client license for 50 users</t>
  </si>
  <si>
    <t>ITIL Management of information technologies of the enterprise CORP</t>
  </si>
  <si>
    <t>ITIL Management of information technologies of the enterprise CORP, NFR</t>
  </si>
  <si>
    <t>ITIL Management of information technologies of the enterprise CORP, client license for 5 users</t>
  </si>
  <si>
    <t>MES Operational Production Management NFR</t>
  </si>
  <si>
    <t>PDM Engineering Data Management 3</t>
  </si>
  <si>
    <t>Support.8. PDM Engineering Data Management 3, client license for 10 users</t>
  </si>
  <si>
    <t>Support.8. PDM Engineering Data Management 3, client license for 5 users</t>
  </si>
  <si>
    <t>PDM Engineering Data Management 3. NFR</t>
  </si>
  <si>
    <t>SPA-Salon</t>
  </si>
  <si>
    <t>SPA-Salon NFR</t>
  </si>
  <si>
    <t>SPA-Salon, client license for 1 user</t>
  </si>
  <si>
    <t>SPA-Salon, client license for 5 users</t>
  </si>
  <si>
    <t>Pharmacy for Ukraine</t>
  </si>
  <si>
    <t>Pharmacy for Ukraine NFR</t>
  </si>
  <si>
    <t>Public catering for Ukraine NFR</t>
  </si>
  <si>
    <t>Public catering for Ukraine, client license for 1 user</t>
  </si>
  <si>
    <t>Public catering for Ukraine, client license for 10 users</t>
  </si>
  <si>
    <t>Public catering for Ukraine, client license for 5 users</t>
  </si>
  <si>
    <t>Clothing and footwear store for Ukraine</t>
  </si>
  <si>
    <t>Clothing and footwear store for Ukraine NFR</t>
  </si>
  <si>
    <t>Shop for household appliances and communications for Ukraine</t>
  </si>
  <si>
    <t>Beauty salon</t>
  </si>
  <si>
    <t>Beauty salon NFR</t>
  </si>
  <si>
    <t>Beauty salon, client license for 1 user</t>
  </si>
  <si>
    <t>Beauty salon, client license for 10 users</t>
  </si>
  <si>
    <t>Beauty salon, client license for 20 users</t>
  </si>
  <si>
    <t>Beauty salon, client license for 5 users</t>
  </si>
  <si>
    <t>Breeding in animal husbandry. Pig breeding for Ukraine</t>
  </si>
  <si>
    <t>Breeding in animal husbandry. Pig breeding for Ukraine, client license for 1 workplacе</t>
  </si>
  <si>
    <t>Breeding in animal husbandry. Pig breeding for Ukraine, client license for 5 users</t>
  </si>
  <si>
    <t>TOIR Management of repairs and maintenance of equipment</t>
  </si>
  <si>
    <t>TOIR Management of repairs and maintenance of equipment, NFR</t>
  </si>
  <si>
    <t>TOIR Management of repairs and maintenance of equipment, client license for 1 user</t>
  </si>
  <si>
    <t>TOIR Management of repairs and maintenance of equipment, client license for 10 users</t>
  </si>
  <si>
    <t>TOIR Management of repairs and maintenance of equipment, client license for 5 users</t>
  </si>
  <si>
    <t>TOIR Management of repairs and maintenance of equipment 2 CORP</t>
  </si>
  <si>
    <t>TOIR Management of repairs and maintenance of equipment 2 CORP, NFR</t>
  </si>
  <si>
    <t>TOIR Management of repairs and maintenance of equipment 2 CORP, client license for 10 users</t>
  </si>
  <si>
    <t>TOIR Management of repairs and maintenance of equipment 2 CORP, client license for 5 users</t>
  </si>
  <si>
    <t>Management of a construction organization for Ukraine</t>
  </si>
  <si>
    <t>Management of a construction organization for Ukraine, client license for 10 users</t>
  </si>
  <si>
    <t>Management of a construction organization for Ukraine, client license for 20 users</t>
  </si>
  <si>
    <t>Management of a construction organization for Ukraine, client license for 5 users</t>
  </si>
  <si>
    <t>Management of construction organization for Ukraine, NFR</t>
  </si>
  <si>
    <t>Management of construction organization for Ukraine, client for remote office</t>
  </si>
  <si>
    <t>Management of goals and KPI</t>
  </si>
  <si>
    <t>Management of goals and KPI NFR</t>
  </si>
  <si>
    <t>Management by objectives and KPI, client license for 50 management objects</t>
  </si>
  <si>
    <t>Fitness Club</t>
  </si>
  <si>
    <t>Fitness Club NFR</t>
  </si>
  <si>
    <t>Fitness Club CORP</t>
  </si>
  <si>
    <t>Fitness Club CORP. Set for 5 users</t>
  </si>
  <si>
    <t>Fitness Club, client license for 1 user</t>
  </si>
  <si>
    <t>Fitness Club, client license for 20 users</t>
  </si>
  <si>
    <t>Fitness Club, client license for 5 users</t>
  </si>
  <si>
    <t>Fitness club. Set for 5 users</t>
  </si>
  <si>
    <t>Management by objectives and KPI, client license for 300 management objects</t>
  </si>
  <si>
    <t>NFR for 1 user</t>
  </si>
  <si>
    <t>NFR for 10 users + client server</t>
  </si>
  <si>
    <t>Accounting of elevator, mill and feed mill for Ukraine NFR</t>
  </si>
  <si>
    <t>NFR for 1 user. Management of a production enterprise</t>
  </si>
  <si>
    <t>PM Project Management. NFR</t>
  </si>
  <si>
    <t>WMS Logistics. Warehouse management</t>
  </si>
  <si>
    <t>WMS Logistics. Warehouse management NFR</t>
  </si>
  <si>
    <t>WMS Logistics. Warehouse management, client license for 1 radio terminal</t>
  </si>
  <si>
    <t>WMS Logistics. Warehouse management, client license for 10 radio terminals</t>
  </si>
  <si>
    <t>WMS Logistics. Warehouse management, client license for 20 radio terminals</t>
  </si>
  <si>
    <t>Accounting of the construction organization</t>
  </si>
  <si>
    <t>Accounting organization of construction organization for 5 users</t>
  </si>
  <si>
    <t>Accounting organization of construction organization, client license for 1 user</t>
  </si>
  <si>
    <t>Accounting organization of construction organization, client license for 5 users</t>
  </si>
  <si>
    <t>Accounting organization of construction organization, NFR</t>
  </si>
  <si>
    <t>Accounting of elevator, mill and feed mill for Ukraine</t>
  </si>
  <si>
    <t>Accounting of elevator, mill and feed mill for Ukraine, client license for 1 user</t>
  </si>
  <si>
    <t>Accounting of elevator, mill and feed mill for Ukraine, client license for 5 users</t>
  </si>
  <si>
    <t>Accounting of elevator, mill and feed mill for Ukraine, client license for 10 users</t>
  </si>
  <si>
    <t>Accounting of elevator, mill and feed mill for Ukraine, client license for 20 users</t>
  </si>
  <si>
    <t>Accounting of elevator, mill and feed mill for Ukraine, client license for 50 users</t>
  </si>
  <si>
    <t>Accounting of elevator, mill and feed mill for Ukraine, set for 5 users</t>
  </si>
  <si>
    <t>Accounting of an agricultural enterprise for Ukraine, client license for 10 users</t>
  </si>
  <si>
    <t>Accounting of an agricultural enterprise for Ukraine, client license for 5 users</t>
  </si>
  <si>
    <t>Accounting of an agricultural enterprise for Ukraine, client license for 1 user</t>
  </si>
  <si>
    <t>Accounting of an agricultural enterprise for Ukraine</t>
  </si>
  <si>
    <t>Accounting of an agricultural enterprise for Ukraine. NFR</t>
  </si>
  <si>
    <t>Accounting of an agricultural enterprise for Ukraine, client license for 20 users</t>
  </si>
  <si>
    <t>Accounting of an agricultural enterprise for Ukraine, client license for 50 users</t>
  </si>
  <si>
    <t>Accounting of an agricultural enterprise for Ukraine, set for 5 users</t>
  </si>
  <si>
    <t>Public catering for Ukraine</t>
  </si>
  <si>
    <t>Salary and Personnel Management for Ukraine</t>
  </si>
  <si>
    <t>Salary and Personnel Management for Ukraine. Base version</t>
  </si>
  <si>
    <t>Manager NFR</t>
  </si>
  <si>
    <t>Manager. Base version</t>
  </si>
  <si>
    <t>Manager. PROF</t>
  </si>
  <si>
    <t>Manager. Standart</t>
  </si>
  <si>
    <t>Client license for 1 mobile workplace</t>
  </si>
  <si>
    <t>Client license for 1 user</t>
  </si>
  <si>
    <t>Client license for 10 users</t>
  </si>
  <si>
    <t>Client license for 100 users</t>
  </si>
  <si>
    <t>Client license for 20 mobile users</t>
  </si>
  <si>
    <t>Client license for 20 users</t>
  </si>
  <si>
    <t>Client license for 300 users</t>
  </si>
  <si>
    <t>Client license for 5 mobile users</t>
  </si>
  <si>
    <t>Client license for 5 users</t>
  </si>
  <si>
    <t>Client license for 50 users</t>
  </si>
  <si>
    <t>Client license for 500 users</t>
  </si>
  <si>
    <t>Accounting in ACMB, calculation of rent in Ukraine CORP</t>
  </si>
  <si>
    <t>Accounting in ACMB, calculation of rent in Ukraine CORP NFR</t>
  </si>
  <si>
    <t>Accounting in ACMB, calculation of rent in Ukraine RPOF</t>
  </si>
  <si>
    <t>Accounting in ACMB, calculation of rent in Ukraine. Standart</t>
  </si>
  <si>
    <t>Contractor of construction 3.0, management of the production of the building</t>
  </si>
  <si>
    <t>Contractor of construction 3.0, management of the production of the building, client license for 10 users</t>
  </si>
  <si>
    <t>Contractor of construction 3.0, management of the production of the building, client license for 5 users</t>
  </si>
  <si>
    <t>Contractor of construction 3.0, management of the production of the building, client license for 1 user</t>
  </si>
  <si>
    <t>Contractor of construction 3.0, management of the production of the building, NFR</t>
  </si>
  <si>
    <t>Contractor of construction 4.0, management of finances, client license for 10 users</t>
  </si>
  <si>
    <t>Contractor of construction 4.0, management of finances, client license for 1 user</t>
  </si>
  <si>
    <t>Contractor of construction 4.0, management of finances, client license for 5 users</t>
  </si>
  <si>
    <t>Contractor of construction 4.0, management of finances</t>
  </si>
  <si>
    <t>Contractor of construction 4.0, management of finances NFR</t>
  </si>
  <si>
    <t>Contractor of construction 4.0, management of finances for 5 users</t>
  </si>
  <si>
    <t>Retail trade for Ukraine, edition 1.0</t>
  </si>
  <si>
    <t>Management of a trading enterprise for Ukraine</t>
  </si>
  <si>
    <t>Management of a production enterprise for Ukraine</t>
  </si>
  <si>
    <t>Management of a production enterprise for Ukraine, license for a remote office</t>
  </si>
  <si>
    <t>Management of a production enterprise for Ukraine, license for a laptop</t>
  </si>
  <si>
    <t>Management of a small firm for Ukraine</t>
  </si>
  <si>
    <t>Management of a small firm for Ukraine. Base version</t>
  </si>
  <si>
    <t>Management of a small firm for Ukraine. Set for 5 users</t>
  </si>
  <si>
    <t>Management of an agricultural enterprise for Ukraine</t>
  </si>
  <si>
    <t>Management of agricultural enterprise for Ukraine, client License for 1 user</t>
  </si>
  <si>
    <t>Management of agricultural enterprise for Ukraine, client License for 5 users</t>
  </si>
  <si>
    <t>Management of agricultural enterprise for Ukraine, client License for 10 users</t>
  </si>
  <si>
    <t>Management of agricultural enterprise for Ukraine, client License for 20 users</t>
  </si>
  <si>
    <t>Management of agricultural enterprise for Ukraine, client License for 50 users</t>
  </si>
  <si>
    <t>Management of agricultural enterprise for Ukraine, client License for 100 users</t>
  </si>
  <si>
    <t>Management of agricultural enterprise for Ukraine NFR</t>
  </si>
  <si>
    <t>Management of an agricultural enterprise for Ukraine, license for a remote office</t>
  </si>
  <si>
    <t>Management of an agricultural enterprise for Ukraine, license for a laptop</t>
  </si>
  <si>
    <t>Trade management for Ukraine, edition 2.3</t>
  </si>
  <si>
    <t>Server license</t>
  </si>
  <si>
    <t>MINI server for 5 connections</t>
  </si>
  <si>
    <t>Technological delivery</t>
  </si>
  <si>
    <t>Business automation software. Client License for 1 user PROF</t>
  </si>
  <si>
    <t>Business automation software. Client License for 10 users PROF</t>
  </si>
  <si>
    <t>Business automation software. Client License for 100 users PROF</t>
  </si>
  <si>
    <t>Business automation software. Client License for 20 users PROF</t>
  </si>
  <si>
    <t>Business automation software. Client License for 300 users PROF</t>
  </si>
  <si>
    <t>Business automation software. Client License for 5 users PROF</t>
  </si>
  <si>
    <t>Business automation software. Client License for 50 users PROF</t>
  </si>
  <si>
    <t>Business automation software. Client License for 500 users PROF</t>
  </si>
  <si>
    <t>Business automation software PROF. Server License Mini</t>
  </si>
  <si>
    <t>Server license  (x86-64)</t>
  </si>
  <si>
    <t>Management of a construction organization for Ukraine, client license for 1 user</t>
  </si>
  <si>
    <t>Management of a construction organization for Ukraine, client license for 50 users</t>
  </si>
  <si>
    <t>Management of a construction organization for Ukraine, client license for 100 users</t>
  </si>
  <si>
    <t>Management of construction organization for Ukraine, client for a laptop</t>
  </si>
  <si>
    <t>CRM CORP for Ukraine, client license for 50 users</t>
  </si>
  <si>
    <t>CRM CORP for Ukraine, client license for 100 users</t>
  </si>
  <si>
    <t>Breeding in animal husbandry. Pig breeding for Ukraine, client license for 10 users</t>
  </si>
  <si>
    <t>Breeding in animal husbandry. Pig breeding for Ukraine, client license for 20 users</t>
  </si>
  <si>
    <t>Breeding in animal husbandry. Pig breeding for Ukraine NFR</t>
  </si>
  <si>
    <t>SPA-Salon, client license for 10 users</t>
  </si>
  <si>
    <t>SPA-Salon, client license for 20 users</t>
  </si>
  <si>
    <t>Fitness Club, client license for 10 users</t>
  </si>
  <si>
    <t>Fitness Club, client license for 50 users</t>
  </si>
  <si>
    <t>Shop for household appliances and communications for Ukraine NFR</t>
  </si>
  <si>
    <t>ITIL Management of information technologies of the enterprise Standart</t>
  </si>
  <si>
    <t>ITIL Management of information technologies of the enterprise PROF</t>
  </si>
  <si>
    <t>ITIL Management of information technologies of the enterprise CORP, client license for 1 user</t>
  </si>
  <si>
    <t>ITIL Management of information technologies of the enterprise CORP, client license for 10 users</t>
  </si>
  <si>
    <t>ITIL Management of information technologies of the enterprise CORP, client license for 20 users</t>
  </si>
  <si>
    <t>ITIL Management of information technologies of the enterprise CORP, client license for 50 users</t>
  </si>
  <si>
    <t>ITIL Management of information technologies of the enterprise CORP, client license for 100 users</t>
  </si>
  <si>
    <t>ITIL Management of information technologies of the enterprise CORP, client license for 300 users</t>
  </si>
  <si>
    <t>ITIL Management of information technologies of the enterprise CORP, client license for 500 users</t>
  </si>
  <si>
    <t>ITIL Management of information technologies of the enterprise CORP, client license for 1000 users</t>
  </si>
  <si>
    <t>ITIL Management of information technologies of the enterprise Standart, NFR</t>
  </si>
  <si>
    <t>ITIL Management of information technologies of the enterprise PROF, NFR</t>
  </si>
  <si>
    <t>TOIR Management of repairs and maintenance of equipment, client license for 20 users</t>
  </si>
  <si>
    <t>TOIR Management of repairs and maintenance of equipment, client license for 50 users</t>
  </si>
  <si>
    <t>TOIR Management of repairs and maintenance of equipment, client license for 100 users</t>
  </si>
  <si>
    <t>TOIR Management of repairs and maintenance of equipment 2 CORP, client license for 1 user</t>
  </si>
  <si>
    <t>TOIR Management of repairs and maintenance of equipment 2 CORP, client license for 20 users</t>
  </si>
  <si>
    <t>TOIR Management of repairs and maintenance of equipment 2 CORP, client license for 50 users</t>
  </si>
  <si>
    <t>TOIR Management of repairs and maintenance of equipment 2 CORP, client license for 100 users</t>
  </si>
  <si>
    <t>Support.8. PDM Engineering Data Management 3, client license for 1 user</t>
  </si>
  <si>
    <t>Support.8. PDM Engineering Data Management 3, client license for 20 users</t>
  </si>
  <si>
    <t>Support.8. PDM Engineering Data Management 3, client license for 50 users</t>
  </si>
  <si>
    <t xml:space="preserve">MES Operational Production Management </t>
  </si>
  <si>
    <t>Management by objectives and KPI, client license for 10 management objects</t>
  </si>
  <si>
    <t>Management by objectives and KPI, client license for 20 management objects</t>
  </si>
  <si>
    <t>Management by objectives and KPI, client license for 100 management objects</t>
  </si>
  <si>
    <t>Management by objectives and KPI, client license for 500 management objects</t>
  </si>
  <si>
    <t>Management by objectives and KPI, client license for 1000 management objects</t>
  </si>
  <si>
    <t>Management by objectives and KPI, client license for 10000 management objects</t>
  </si>
  <si>
    <t>Client license for 10 mobile users</t>
  </si>
  <si>
    <t>Client license for 50 mobile users</t>
  </si>
  <si>
    <t>Client license for 100 mobile users</t>
  </si>
  <si>
    <t>Client license for 300 mobile users</t>
  </si>
  <si>
    <t>Client license for 500 mobile users</t>
  </si>
  <si>
    <t>WMS Logistics. Warehouse management, client license for 5 radio terminals</t>
  </si>
  <si>
    <t>WMS Logistics. Warehouse management, client license for 50 radio terminals</t>
  </si>
  <si>
    <t xml:space="preserve">Business automation software for Motor transport management. Client License for 1 user STANDARD  </t>
  </si>
  <si>
    <t xml:space="preserve">Business automation software for Motor transport management. Client License for 5 users STANDARD  </t>
  </si>
  <si>
    <t xml:space="preserve">Business automation software for Motor transport management. Client License for 10 users STANDARD  </t>
  </si>
  <si>
    <t xml:space="preserve">Business automation software for Motor transport management. Client License for 20 users STANDARD  </t>
  </si>
  <si>
    <t xml:space="preserve">Business automation software for Motor transport management. Client License for 50 users STANDARD  </t>
  </si>
  <si>
    <t xml:space="preserve">Business automation software for Motor transport management. Client License for 100 users STANDARD  </t>
  </si>
  <si>
    <t>PM Project Management. PROF</t>
  </si>
  <si>
    <t>PM Project Management. CORP</t>
  </si>
  <si>
    <t>PM Project Management, client license for 1 user</t>
  </si>
  <si>
    <t>PM Project Management, client license for 5 users</t>
  </si>
  <si>
    <t>PM Project Management, client license for 10 users</t>
  </si>
  <si>
    <t>PM Project Management, client license for 20 users</t>
  </si>
  <si>
    <t>PM Project Management, client license for 50 users</t>
  </si>
  <si>
    <t>PM Project Management, client license for 100 users</t>
  </si>
  <si>
    <t>PM Project Management, client license for 300 users</t>
  </si>
  <si>
    <t>Business automation software for document management. CORP (anti-crisis kit for 50 users + server 64x)</t>
  </si>
  <si>
    <t>Access to the extension of the functionality of the CORP server for 1 workplace for 1 year</t>
  </si>
  <si>
    <t>Access to the extension of the functionality of the CORP server for 5 workplaces for 1 year</t>
  </si>
  <si>
    <t>Access to the extension of the functionality of the CORP server for 10 workplaces for 1 year</t>
  </si>
  <si>
    <t>Access to the extension of the functionality of the CORP server for 20 workplaces for 1 year</t>
  </si>
  <si>
    <t>Access to the extension of the functionality of the CORP server for 50 workplaces for 1 year</t>
  </si>
  <si>
    <t>Access to the extension of the functionality of the CORP server for 100 workplaces for 1 year</t>
  </si>
  <si>
    <t>Access to the extension of the functionality of the CORP server for 300 workplaces for 1 year</t>
  </si>
  <si>
    <t>Access to the extension of the functionality of the CORP server for 500 workplaces for 1 year</t>
  </si>
  <si>
    <t>Access to the extension of the functionality of the CORP server for 1000 workplaces for 1 year</t>
  </si>
  <si>
    <t>Доступ до використання функціональності сервера КОРП для 1 робочого місця на 1 рік</t>
  </si>
  <si>
    <t>Доступ до використання функціональності сервера КОРП для 5 робочих місць на 1 рік</t>
  </si>
  <si>
    <t>Доступ до використання функціональності сервера КОРП для 10 робочих місць на 1 рік</t>
  </si>
  <si>
    <t>Доступ до використання функціональності сервера КОРП для 20 робочих місць на 1 рік</t>
  </si>
  <si>
    <t>Доступ до використання функціональності сервера КОРП для 50 робочих місць на 1 рік</t>
  </si>
  <si>
    <t>Доступ до використання функціональності сервера КОРП для 100 робочих місць на 1 рік</t>
  </si>
  <si>
    <t>Доступ до використання функціональності сервера КОРП для 300 робочих місць на 1 рік</t>
  </si>
  <si>
    <t>Доступ до використання функціональності сервера КОРП для 500 робочих місць на 1 рік</t>
  </si>
  <si>
    <t>Доступ до використання функціональності сервера КОРП для 1000 робочих місць на 1 рік</t>
  </si>
  <si>
    <t>Price (UAH)</t>
  </si>
  <si>
    <t>SOFTWARE PRODUCT FOR UKRAINE (01.06.2020)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</si>
</sst>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0" fillId="0" borderId="0" applyNumberFormat="0" applyFont="0" applyFill="0" applyBorder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3" fontId="4" fillId="0" borderId="10" xfId="53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53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53" fillId="0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4.125" style="9" bestFit="1" customWidth="1"/>
    <col min="2" max="2" width="57.375" style="31" customWidth="1"/>
    <col min="3" max="3" width="56.00390625" style="31" customWidth="1"/>
    <col min="4" max="4" width="11.75390625" style="4" bestFit="1" customWidth="1"/>
    <col min="5" max="5" width="12.875" style="4" bestFit="1" customWidth="1"/>
    <col min="6" max="16384" width="9.125" style="1" customWidth="1"/>
  </cols>
  <sheetData>
    <row r="1" spans="1:4" ht="30" customHeight="1">
      <c r="A1" s="37" t="s">
        <v>834</v>
      </c>
      <c r="B1" s="38"/>
      <c r="C1" s="38"/>
      <c r="D1" s="38"/>
    </row>
    <row r="2" spans="1:5" ht="12.75" customHeight="1">
      <c r="A2" s="39" t="s">
        <v>352</v>
      </c>
      <c r="B2" s="41" t="s">
        <v>353</v>
      </c>
      <c r="C2" s="42"/>
      <c r="D2" s="43" t="s">
        <v>833</v>
      </c>
      <c r="E2" s="44"/>
    </row>
    <row r="3" spans="1:5" ht="12.75" customHeight="1">
      <c r="A3" s="40"/>
      <c r="B3" s="36" t="s">
        <v>354</v>
      </c>
      <c r="C3" s="36" t="s">
        <v>355</v>
      </c>
      <c r="D3" s="36" t="s">
        <v>357</v>
      </c>
      <c r="E3" s="5" t="s">
        <v>356</v>
      </c>
    </row>
    <row r="4" spans="1:7" ht="12.75">
      <c r="A4" s="30" t="s">
        <v>358</v>
      </c>
      <c r="B4" s="30" t="s">
        <v>580</v>
      </c>
      <c r="C4" s="30" t="s">
        <v>67</v>
      </c>
      <c r="D4" s="5">
        <v>2240</v>
      </c>
      <c r="E4" s="28">
        <v>1344</v>
      </c>
      <c r="F4" s="32"/>
      <c r="G4" s="32"/>
    </row>
    <row r="5" spans="1:7" ht="12.75">
      <c r="A5" s="30" t="s">
        <v>359</v>
      </c>
      <c r="B5" s="30" t="s">
        <v>579</v>
      </c>
      <c r="C5" s="30" t="s">
        <v>68</v>
      </c>
      <c r="D5" s="5">
        <v>6690</v>
      </c>
      <c r="E5" s="28">
        <v>4014</v>
      </c>
      <c r="F5" s="32"/>
      <c r="G5" s="32"/>
    </row>
    <row r="6" spans="1:7" ht="12.75">
      <c r="A6" s="30" t="s">
        <v>360</v>
      </c>
      <c r="B6" s="30" t="s">
        <v>581</v>
      </c>
      <c r="C6" s="30" t="s">
        <v>69</v>
      </c>
      <c r="D6" s="5">
        <v>12900</v>
      </c>
      <c r="E6" s="28">
        <v>7740</v>
      </c>
      <c r="F6" s="32"/>
      <c r="G6" s="32"/>
    </row>
    <row r="7" spans="1:5" ht="25.5">
      <c r="A7" s="30" t="s">
        <v>361</v>
      </c>
      <c r="B7" s="30" t="s">
        <v>723</v>
      </c>
      <c r="C7" s="30" t="s">
        <v>70</v>
      </c>
      <c r="D7" s="5">
        <v>2240</v>
      </c>
      <c r="E7" s="5">
        <v>900</v>
      </c>
    </row>
    <row r="8" spans="1:5" ht="12.75">
      <c r="A8" s="30" t="s">
        <v>362</v>
      </c>
      <c r="B8" s="30" t="s">
        <v>722</v>
      </c>
      <c r="C8" s="30" t="s">
        <v>71</v>
      </c>
      <c r="D8" s="5">
        <v>8400</v>
      </c>
      <c r="E8" s="5">
        <v>3360</v>
      </c>
    </row>
    <row r="9" spans="1:5" ht="25.5">
      <c r="A9" s="30" t="s">
        <v>363</v>
      </c>
      <c r="B9" s="30" t="s">
        <v>724</v>
      </c>
      <c r="C9" s="30" t="s">
        <v>72</v>
      </c>
      <c r="D9" s="5">
        <v>16710</v>
      </c>
      <c r="E9" s="5">
        <v>6684</v>
      </c>
    </row>
    <row r="10" spans="1:8" ht="12.75">
      <c r="A10" s="30" t="s">
        <v>2</v>
      </c>
      <c r="B10" s="30" t="s">
        <v>718</v>
      </c>
      <c r="C10" s="30" t="s">
        <v>73</v>
      </c>
      <c r="D10" s="5">
        <v>22000</v>
      </c>
      <c r="E10" s="5">
        <v>8800</v>
      </c>
      <c r="F10" s="32"/>
      <c r="G10" s="32"/>
      <c r="H10" s="32"/>
    </row>
    <row r="11" spans="1:5" ht="25.5">
      <c r="A11" s="30" t="s">
        <v>0</v>
      </c>
      <c r="B11" s="30" t="s">
        <v>686</v>
      </c>
      <c r="C11" s="30" t="s">
        <v>74</v>
      </c>
      <c r="D11" s="5">
        <v>2240</v>
      </c>
      <c r="E11" s="5">
        <v>900</v>
      </c>
    </row>
    <row r="12" spans="1:5" ht="12.75">
      <c r="A12" s="30" t="s">
        <v>1</v>
      </c>
      <c r="B12" s="30" t="s">
        <v>685</v>
      </c>
      <c r="C12" s="30" t="s">
        <v>75</v>
      </c>
      <c r="D12" s="5">
        <v>8400</v>
      </c>
      <c r="E12" s="5">
        <v>3360</v>
      </c>
    </row>
    <row r="13" spans="1:5" ht="12.75">
      <c r="A13" s="30" t="s">
        <v>3</v>
      </c>
      <c r="B13" s="30" t="s">
        <v>738</v>
      </c>
      <c r="C13" s="30" t="s">
        <v>76</v>
      </c>
      <c r="D13" s="5">
        <v>6690</v>
      </c>
      <c r="E13" s="5">
        <v>2676</v>
      </c>
    </row>
    <row r="14" spans="1:7" ht="12.75">
      <c r="A14" s="30" t="s">
        <v>4</v>
      </c>
      <c r="B14" s="30" t="s">
        <v>719</v>
      </c>
      <c r="C14" s="30" t="s">
        <v>77</v>
      </c>
      <c r="D14" s="18">
        <v>140000</v>
      </c>
      <c r="E14" s="19">
        <v>56000</v>
      </c>
      <c r="F14" s="32"/>
      <c r="G14" s="32"/>
    </row>
    <row r="15" spans="1:7" ht="25.5">
      <c r="A15" s="30" t="s">
        <v>364</v>
      </c>
      <c r="B15" s="30" t="s">
        <v>285</v>
      </c>
      <c r="C15" s="30" t="s">
        <v>285</v>
      </c>
      <c r="D15" s="15"/>
      <c r="E15" s="16">
        <v>2700</v>
      </c>
      <c r="F15" s="33"/>
      <c r="G15" s="33"/>
    </row>
    <row r="16" spans="1:7" ht="12.75">
      <c r="A16" s="30" t="s">
        <v>365</v>
      </c>
      <c r="B16" s="30" t="s">
        <v>692</v>
      </c>
      <c r="C16" s="30" t="s">
        <v>78</v>
      </c>
      <c r="D16" s="17">
        <v>3300</v>
      </c>
      <c r="E16" s="17">
        <f>ROUND(D16*0.6,0)</f>
        <v>1980</v>
      </c>
      <c r="F16" s="34"/>
      <c r="G16" s="34"/>
    </row>
    <row r="17" spans="1:7" ht="12.75">
      <c r="A17" s="30" t="s">
        <v>366</v>
      </c>
      <c r="B17" s="30" t="s">
        <v>699</v>
      </c>
      <c r="C17" s="30" t="s">
        <v>79</v>
      </c>
      <c r="D17" s="17">
        <v>11610</v>
      </c>
      <c r="E17" s="17">
        <f aca="true" t="shared" si="0" ref="E17:E26">ROUND(D17*0.6,0)</f>
        <v>6966</v>
      </c>
      <c r="F17" s="34"/>
      <c r="G17" s="34"/>
    </row>
    <row r="18" spans="1:7" ht="12.75">
      <c r="A18" s="30" t="s">
        <v>367</v>
      </c>
      <c r="B18" s="30" t="s">
        <v>693</v>
      </c>
      <c r="C18" s="30" t="s">
        <v>80</v>
      </c>
      <c r="D18" s="17">
        <v>22290</v>
      </c>
      <c r="E18" s="17">
        <f t="shared" si="0"/>
        <v>13374</v>
      </c>
      <c r="F18" s="34"/>
      <c r="G18" s="34"/>
    </row>
    <row r="19" spans="1:7" ht="12.75">
      <c r="A19" s="30" t="s">
        <v>368</v>
      </c>
      <c r="B19" s="30" t="s">
        <v>696</v>
      </c>
      <c r="C19" s="30" t="s">
        <v>81</v>
      </c>
      <c r="D19" s="17">
        <v>42360</v>
      </c>
      <c r="E19" s="17">
        <f t="shared" si="0"/>
        <v>25416</v>
      </c>
      <c r="F19" s="34"/>
      <c r="G19" s="34"/>
    </row>
    <row r="20" spans="1:7" ht="12.75">
      <c r="A20" s="30" t="s">
        <v>369</v>
      </c>
      <c r="B20" s="30" t="s">
        <v>700</v>
      </c>
      <c r="C20" s="30" t="s">
        <v>82</v>
      </c>
      <c r="D20" s="17">
        <v>100500</v>
      </c>
      <c r="E20" s="17">
        <f t="shared" si="0"/>
        <v>60300</v>
      </c>
      <c r="F20" s="34"/>
      <c r="G20" s="34"/>
    </row>
    <row r="21" spans="1:7" ht="12.75">
      <c r="A21" s="30" t="s">
        <v>370</v>
      </c>
      <c r="B21" s="30" t="s">
        <v>694</v>
      </c>
      <c r="C21" s="30" t="s">
        <v>83</v>
      </c>
      <c r="D21" s="17">
        <v>183600</v>
      </c>
      <c r="E21" s="17">
        <f t="shared" si="0"/>
        <v>110160</v>
      </c>
      <c r="F21" s="34"/>
      <c r="G21" s="34"/>
    </row>
    <row r="22" spans="1:7" ht="12.75">
      <c r="A22" s="30" t="s">
        <v>371</v>
      </c>
      <c r="B22" s="30" t="s">
        <v>697</v>
      </c>
      <c r="C22" s="30" t="s">
        <v>84</v>
      </c>
      <c r="D22" s="17">
        <v>546000</v>
      </c>
      <c r="E22" s="17">
        <f t="shared" si="0"/>
        <v>327600</v>
      </c>
      <c r="F22" s="34"/>
      <c r="G22" s="34"/>
    </row>
    <row r="23" spans="1:7" ht="12.75">
      <c r="A23" s="30" t="s">
        <v>372</v>
      </c>
      <c r="B23" s="30" t="s">
        <v>701</v>
      </c>
      <c r="C23" s="30" t="s">
        <v>85</v>
      </c>
      <c r="D23" s="17">
        <v>906000</v>
      </c>
      <c r="E23" s="17">
        <f t="shared" si="0"/>
        <v>543600</v>
      </c>
      <c r="F23" s="34"/>
      <c r="G23" s="34"/>
    </row>
    <row r="24" spans="1:7" ht="12.75">
      <c r="A24" s="30" t="s">
        <v>373</v>
      </c>
      <c r="B24" s="30" t="s">
        <v>736</v>
      </c>
      <c r="C24" s="30" t="s">
        <v>86</v>
      </c>
      <c r="D24" s="17">
        <v>24600</v>
      </c>
      <c r="E24" s="17">
        <f t="shared" si="0"/>
        <v>14760</v>
      </c>
      <c r="F24" s="34"/>
      <c r="G24" s="34"/>
    </row>
    <row r="25" spans="1:7" ht="12.75">
      <c r="A25" s="30" t="s">
        <v>374</v>
      </c>
      <c r="B25" s="30" t="s">
        <v>748</v>
      </c>
      <c r="C25" s="30" t="s">
        <v>87</v>
      </c>
      <c r="D25" s="17">
        <v>42600</v>
      </c>
      <c r="E25" s="17">
        <f t="shared" si="0"/>
        <v>25560</v>
      </c>
      <c r="F25" s="34"/>
      <c r="G25" s="34"/>
    </row>
    <row r="26" spans="1:7" ht="12.75">
      <c r="A26" s="30" t="s">
        <v>375</v>
      </c>
      <c r="B26" s="30" t="s">
        <v>737</v>
      </c>
      <c r="C26" s="30" t="s">
        <v>88</v>
      </c>
      <c r="D26" s="17">
        <v>9000</v>
      </c>
      <c r="E26" s="17">
        <f t="shared" si="0"/>
        <v>5400</v>
      </c>
      <c r="F26" s="34"/>
      <c r="G26" s="34"/>
    </row>
    <row r="27" spans="1:5" ht="12.75">
      <c r="A27" s="30" t="s">
        <v>5</v>
      </c>
      <c r="B27" s="30" t="s">
        <v>654</v>
      </c>
      <c r="C27" s="30" t="s">
        <v>89</v>
      </c>
      <c r="D27" s="5"/>
      <c r="E27" s="5">
        <v>1260</v>
      </c>
    </row>
    <row r="28" spans="1:5" ht="12.75">
      <c r="A28" s="30" t="s">
        <v>6</v>
      </c>
      <c r="B28" s="30" t="s">
        <v>655</v>
      </c>
      <c r="C28" s="30" t="s">
        <v>90</v>
      </c>
      <c r="D28" s="5"/>
      <c r="E28" s="5">
        <v>4290</v>
      </c>
    </row>
    <row r="29" spans="1:5" ht="25.5">
      <c r="A29" s="30" t="s">
        <v>7</v>
      </c>
      <c r="B29" s="30" t="s">
        <v>657</v>
      </c>
      <c r="C29" s="30" t="s">
        <v>91</v>
      </c>
      <c r="D29" s="5"/>
      <c r="E29" s="5">
        <v>1260</v>
      </c>
    </row>
    <row r="30" spans="1:5" ht="25.5">
      <c r="A30" s="30" t="s">
        <v>9</v>
      </c>
      <c r="B30" s="30" t="s">
        <v>679</v>
      </c>
      <c r="C30" s="30" t="s">
        <v>92</v>
      </c>
      <c r="D30" s="5">
        <v>11700</v>
      </c>
      <c r="E30" s="5">
        <v>4680</v>
      </c>
    </row>
    <row r="31" spans="1:5" ht="25.5">
      <c r="A31" s="30" t="s">
        <v>10</v>
      </c>
      <c r="B31" s="30" t="s">
        <v>683</v>
      </c>
      <c r="C31" s="30" t="s">
        <v>93</v>
      </c>
      <c r="D31" s="5">
        <v>20100</v>
      </c>
      <c r="E31" s="5">
        <v>8040</v>
      </c>
    </row>
    <row r="32" spans="1:5" ht="25.5">
      <c r="A32" s="30" t="s">
        <v>11</v>
      </c>
      <c r="B32" s="30" t="s">
        <v>678</v>
      </c>
      <c r="C32" s="30" t="s">
        <v>94</v>
      </c>
      <c r="D32" s="5">
        <v>2520</v>
      </c>
      <c r="E32" s="5">
        <v>1008</v>
      </c>
    </row>
    <row r="33" spans="1:5" ht="25.5">
      <c r="A33" s="30" t="s">
        <v>12</v>
      </c>
      <c r="B33" s="30" t="s">
        <v>677</v>
      </c>
      <c r="C33" s="30" t="s">
        <v>95</v>
      </c>
      <c r="D33" s="5">
        <v>9480</v>
      </c>
      <c r="E33" s="5">
        <v>3792</v>
      </c>
    </row>
    <row r="34" spans="1:5" ht="25.5">
      <c r="A34" s="30" t="s">
        <v>13</v>
      </c>
      <c r="B34" s="30" t="s">
        <v>676</v>
      </c>
      <c r="C34" s="30" t="s">
        <v>96</v>
      </c>
      <c r="D34" s="5">
        <v>16200</v>
      </c>
      <c r="E34" s="5">
        <v>6480</v>
      </c>
    </row>
    <row r="35" spans="1:5" ht="25.5">
      <c r="A35" s="30" t="s">
        <v>14</v>
      </c>
      <c r="B35" s="30" t="s">
        <v>681</v>
      </c>
      <c r="C35" s="30" t="s">
        <v>97</v>
      </c>
      <c r="D35" s="5">
        <v>27900</v>
      </c>
      <c r="E35" s="5">
        <v>11160</v>
      </c>
    </row>
    <row r="36" spans="1:5" ht="25.5">
      <c r="A36" s="30" t="s">
        <v>15</v>
      </c>
      <c r="B36" s="30" t="s">
        <v>682</v>
      </c>
      <c r="C36" s="30" t="s">
        <v>98</v>
      </c>
      <c r="D36" s="5">
        <v>61200</v>
      </c>
      <c r="E36" s="5">
        <v>24480</v>
      </c>
    </row>
    <row r="37" spans="1:5" ht="25.5">
      <c r="A37" s="30" t="s">
        <v>16</v>
      </c>
      <c r="B37" s="30" t="s">
        <v>680</v>
      </c>
      <c r="C37" s="30" t="s">
        <v>99</v>
      </c>
      <c r="D37" s="5"/>
      <c r="E37" s="5">
        <v>1260</v>
      </c>
    </row>
    <row r="38" spans="1:5" ht="25.5">
      <c r="A38" s="30" t="s">
        <v>17</v>
      </c>
      <c r="B38" s="30" t="s">
        <v>669</v>
      </c>
      <c r="C38" s="30" t="s">
        <v>100</v>
      </c>
      <c r="D38" s="5">
        <v>18600</v>
      </c>
      <c r="E38" s="5">
        <v>7440</v>
      </c>
    </row>
    <row r="39" spans="1:5" ht="25.5">
      <c r="A39" s="30" t="s">
        <v>18</v>
      </c>
      <c r="B39" s="30" t="s">
        <v>675</v>
      </c>
      <c r="C39" s="30" t="s">
        <v>101</v>
      </c>
      <c r="D39" s="5">
        <v>33450</v>
      </c>
      <c r="E39" s="5">
        <v>13380</v>
      </c>
    </row>
    <row r="40" spans="1:5" ht="25.5">
      <c r="A40" s="30" t="s">
        <v>19</v>
      </c>
      <c r="B40" s="30" t="s">
        <v>670</v>
      </c>
      <c r="C40" s="30" t="s">
        <v>102</v>
      </c>
      <c r="D40" s="5">
        <v>4500</v>
      </c>
      <c r="E40" s="5">
        <v>1800</v>
      </c>
    </row>
    <row r="41" spans="1:5" ht="25.5">
      <c r="A41" s="30" t="s">
        <v>20</v>
      </c>
      <c r="B41" s="30" t="s">
        <v>671</v>
      </c>
      <c r="C41" s="30" t="s">
        <v>103</v>
      </c>
      <c r="D41" s="5">
        <v>18000</v>
      </c>
      <c r="E41" s="5">
        <v>7200</v>
      </c>
    </row>
    <row r="42" spans="1:5" ht="25.5">
      <c r="A42" s="30" t="s">
        <v>21</v>
      </c>
      <c r="B42" s="30" t="s">
        <v>672</v>
      </c>
      <c r="C42" s="30" t="s">
        <v>104</v>
      </c>
      <c r="D42" s="5">
        <v>27900</v>
      </c>
      <c r="E42" s="5">
        <v>11160</v>
      </c>
    </row>
    <row r="43" spans="1:5" ht="25.5">
      <c r="A43" s="30" t="s">
        <v>22</v>
      </c>
      <c r="B43" s="30" t="s">
        <v>673</v>
      </c>
      <c r="C43" s="30" t="s">
        <v>105</v>
      </c>
      <c r="D43" s="5">
        <v>48000</v>
      </c>
      <c r="E43" s="5">
        <v>19200</v>
      </c>
    </row>
    <row r="44" spans="1:5" ht="25.5">
      <c r="A44" s="30" t="s">
        <v>23</v>
      </c>
      <c r="B44" s="30" t="s">
        <v>674</v>
      </c>
      <c r="C44" s="30" t="s">
        <v>106</v>
      </c>
      <c r="D44" s="5">
        <v>102000</v>
      </c>
      <c r="E44" s="5">
        <v>40800</v>
      </c>
    </row>
    <row r="45" spans="1:5" ht="25.5">
      <c r="A45" s="30" t="s">
        <v>24</v>
      </c>
      <c r="B45" s="30" t="s">
        <v>656</v>
      </c>
      <c r="C45" s="30" t="s">
        <v>107</v>
      </c>
      <c r="D45" s="5"/>
      <c r="E45" s="5">
        <v>1260</v>
      </c>
    </row>
    <row r="46" spans="1:7" ht="25.5">
      <c r="A46" s="30" t="s">
        <v>376</v>
      </c>
      <c r="B46" s="30" t="s">
        <v>725</v>
      </c>
      <c r="C46" s="30" t="s">
        <v>108</v>
      </c>
      <c r="D46" s="20">
        <v>150000</v>
      </c>
      <c r="E46" s="20">
        <v>60000</v>
      </c>
      <c r="F46" s="32"/>
      <c r="G46" s="32"/>
    </row>
    <row r="47" spans="1:7" ht="25.5">
      <c r="A47" s="30" t="s">
        <v>377</v>
      </c>
      <c r="B47" s="30" t="s">
        <v>733</v>
      </c>
      <c r="C47" s="30" t="s">
        <v>109</v>
      </c>
      <c r="D47" s="20">
        <v>25500</v>
      </c>
      <c r="E47" s="20">
        <v>10200</v>
      </c>
      <c r="F47" s="32"/>
      <c r="G47" s="32"/>
    </row>
    <row r="48" spans="1:7" ht="25.5">
      <c r="A48" s="30" t="s">
        <v>378</v>
      </c>
      <c r="B48" s="30" t="s">
        <v>734</v>
      </c>
      <c r="C48" s="30" t="s">
        <v>110</v>
      </c>
      <c r="D48" s="20">
        <v>3400</v>
      </c>
      <c r="E48" s="20">
        <v>1360</v>
      </c>
      <c r="F48" s="32"/>
      <c r="G48" s="32"/>
    </row>
    <row r="49" spans="1:7" ht="25.5">
      <c r="A49" s="30" t="s">
        <v>379</v>
      </c>
      <c r="B49" s="30" t="s">
        <v>726</v>
      </c>
      <c r="C49" s="30" t="s">
        <v>111</v>
      </c>
      <c r="D49" s="5">
        <v>3360</v>
      </c>
      <c r="E49" s="5">
        <v>1344</v>
      </c>
      <c r="F49" s="33"/>
      <c r="G49" s="33"/>
    </row>
    <row r="50" spans="1:5" ht="25.5">
      <c r="A50" s="30" t="s">
        <v>380</v>
      </c>
      <c r="B50" s="30" t="s">
        <v>727</v>
      </c>
      <c r="C50" s="30" t="s">
        <v>112</v>
      </c>
      <c r="D50" s="5">
        <v>14400</v>
      </c>
      <c r="E50" s="5">
        <v>5760</v>
      </c>
    </row>
    <row r="51" spans="1:5" ht="25.5">
      <c r="A51" s="30" t="s">
        <v>381</v>
      </c>
      <c r="B51" s="30" t="s">
        <v>728</v>
      </c>
      <c r="C51" s="30" t="s">
        <v>113</v>
      </c>
      <c r="D51" s="5">
        <v>24000</v>
      </c>
      <c r="E51" s="5">
        <v>9600</v>
      </c>
    </row>
    <row r="52" spans="1:5" ht="25.5">
      <c r="A52" s="30" t="s">
        <v>382</v>
      </c>
      <c r="B52" s="30" t="s">
        <v>729</v>
      </c>
      <c r="C52" s="30" t="s">
        <v>114</v>
      </c>
      <c r="D52" s="5">
        <v>45000</v>
      </c>
      <c r="E52" s="5">
        <v>18000</v>
      </c>
    </row>
    <row r="53" spans="1:5" ht="25.5">
      <c r="A53" s="30" t="s">
        <v>383</v>
      </c>
      <c r="B53" s="30" t="s">
        <v>730</v>
      </c>
      <c r="C53" s="30" t="s">
        <v>115</v>
      </c>
      <c r="D53" s="5">
        <v>108000</v>
      </c>
      <c r="E53" s="5">
        <v>43200</v>
      </c>
    </row>
    <row r="54" spans="1:5" ht="25.5">
      <c r="A54" s="30" t="s">
        <v>384</v>
      </c>
      <c r="B54" s="30" t="s">
        <v>731</v>
      </c>
      <c r="C54" s="30" t="s">
        <v>116</v>
      </c>
      <c r="D54" s="5">
        <v>204000</v>
      </c>
      <c r="E54" s="5">
        <v>81600</v>
      </c>
    </row>
    <row r="55" spans="1:5" ht="25.5">
      <c r="A55" s="30" t="s">
        <v>385</v>
      </c>
      <c r="B55" s="30" t="s">
        <v>732</v>
      </c>
      <c r="C55" s="30" t="s">
        <v>117</v>
      </c>
      <c r="D55" s="5"/>
      <c r="E55" s="5">
        <v>1260</v>
      </c>
    </row>
    <row r="56" spans="1:5" ht="12.75">
      <c r="A56" s="30" t="s">
        <v>386</v>
      </c>
      <c r="B56" s="30" t="s">
        <v>664</v>
      </c>
      <c r="C56" s="30" t="s">
        <v>118</v>
      </c>
      <c r="D56" s="5">
        <v>8400</v>
      </c>
      <c r="E56" s="5">
        <v>3360</v>
      </c>
    </row>
    <row r="57" spans="1:5" ht="25.5">
      <c r="A57" s="30" t="s">
        <v>387</v>
      </c>
      <c r="B57" s="30" t="s">
        <v>665</v>
      </c>
      <c r="C57" s="30" t="s">
        <v>119</v>
      </c>
      <c r="D57" s="5">
        <v>18300</v>
      </c>
      <c r="E57" s="5">
        <v>7320</v>
      </c>
    </row>
    <row r="58" spans="1:5" ht="25.5">
      <c r="A58" s="30" t="s">
        <v>388</v>
      </c>
      <c r="B58" s="30" t="s">
        <v>666</v>
      </c>
      <c r="C58" s="30" t="s">
        <v>120</v>
      </c>
      <c r="D58" s="5">
        <v>2400</v>
      </c>
      <c r="E58" s="5">
        <v>960</v>
      </c>
    </row>
    <row r="59" spans="1:5" ht="25.5">
      <c r="A59" s="30" t="s">
        <v>389</v>
      </c>
      <c r="B59" s="30" t="s">
        <v>667</v>
      </c>
      <c r="C59" s="30" t="s">
        <v>121</v>
      </c>
      <c r="D59" s="5">
        <v>10800</v>
      </c>
      <c r="E59" s="5">
        <v>4320</v>
      </c>
    </row>
    <row r="60" spans="1:5" ht="12.75">
      <c r="A60" s="30" t="s">
        <v>390</v>
      </c>
      <c r="B60" s="30" t="s">
        <v>668</v>
      </c>
      <c r="C60" s="30" t="s">
        <v>122</v>
      </c>
      <c r="D60" s="5"/>
      <c r="E60" s="5">
        <v>1260</v>
      </c>
    </row>
    <row r="61" spans="1:5" ht="25.5">
      <c r="A61" s="30" t="s">
        <v>391</v>
      </c>
      <c r="B61" s="30" t="s">
        <v>706</v>
      </c>
      <c r="C61" s="30" t="s">
        <v>123</v>
      </c>
      <c r="D61" s="5">
        <v>9300</v>
      </c>
      <c r="E61" s="5">
        <v>3720</v>
      </c>
    </row>
    <row r="62" spans="1:5" ht="25.5">
      <c r="A62" s="30" t="s">
        <v>392</v>
      </c>
      <c r="B62" s="30" t="s">
        <v>709</v>
      </c>
      <c r="C62" s="30" t="s">
        <v>124</v>
      </c>
      <c r="D62" s="5">
        <v>4680</v>
      </c>
      <c r="E62" s="5">
        <v>1872</v>
      </c>
    </row>
    <row r="63" spans="1:5" ht="25.5">
      <c r="A63" s="30" t="s">
        <v>393</v>
      </c>
      <c r="B63" s="30" t="s">
        <v>708</v>
      </c>
      <c r="C63" s="30" t="s">
        <v>125</v>
      </c>
      <c r="D63" s="5">
        <v>16224</v>
      </c>
      <c r="E63" s="5">
        <v>6490</v>
      </c>
    </row>
    <row r="64" spans="1:5" ht="25.5">
      <c r="A64" s="30" t="s">
        <v>394</v>
      </c>
      <c r="B64" s="30" t="s">
        <v>707</v>
      </c>
      <c r="C64" s="30" t="s">
        <v>126</v>
      </c>
      <c r="D64" s="5">
        <v>31200</v>
      </c>
      <c r="E64" s="5">
        <v>12480</v>
      </c>
    </row>
    <row r="65" spans="1:5" ht="25.5">
      <c r="A65" s="30" t="s">
        <v>395</v>
      </c>
      <c r="B65" s="30" t="s">
        <v>710</v>
      </c>
      <c r="C65" s="30" t="s">
        <v>127</v>
      </c>
      <c r="D65" s="5" t="s">
        <v>8</v>
      </c>
      <c r="E65" s="6">
        <v>1260</v>
      </c>
    </row>
    <row r="66" spans="1:5" ht="12.75">
      <c r="A66" s="30" t="s">
        <v>396</v>
      </c>
      <c r="B66" s="30" t="s">
        <v>714</v>
      </c>
      <c r="C66" s="30" t="s">
        <v>128</v>
      </c>
      <c r="D66" s="5">
        <v>13900</v>
      </c>
      <c r="E66" s="5">
        <v>5560</v>
      </c>
    </row>
    <row r="67" spans="1:5" ht="25.5">
      <c r="A67" s="30" t="s">
        <v>397</v>
      </c>
      <c r="B67" s="30" t="s">
        <v>716</v>
      </c>
      <c r="C67" s="30" t="s">
        <v>129</v>
      </c>
      <c r="D67" s="5">
        <v>39000</v>
      </c>
      <c r="E67" s="5">
        <v>15600</v>
      </c>
    </row>
    <row r="68" spans="1:5" ht="25.5">
      <c r="A68" s="30" t="s">
        <v>398</v>
      </c>
      <c r="B68" s="30" t="s">
        <v>712</v>
      </c>
      <c r="C68" s="30" t="s">
        <v>340</v>
      </c>
      <c r="D68" s="5">
        <v>7800</v>
      </c>
      <c r="E68" s="5">
        <v>3120</v>
      </c>
    </row>
    <row r="69" spans="1:5" ht="25.5">
      <c r="A69" s="30" t="s">
        <v>399</v>
      </c>
      <c r="B69" s="30" t="s">
        <v>713</v>
      </c>
      <c r="C69" s="30" t="s">
        <v>339</v>
      </c>
      <c r="D69" s="5">
        <v>27000</v>
      </c>
      <c r="E69" s="5">
        <v>10800</v>
      </c>
    </row>
    <row r="70" spans="1:5" ht="25.5">
      <c r="A70" s="30" t="s">
        <v>400</v>
      </c>
      <c r="B70" s="30" t="s">
        <v>711</v>
      </c>
      <c r="C70" s="30" t="s">
        <v>130</v>
      </c>
      <c r="D70" s="5">
        <v>48000</v>
      </c>
      <c r="E70" s="5">
        <v>19200</v>
      </c>
    </row>
    <row r="71" spans="1:5" ht="12.75">
      <c r="A71" s="30" t="s">
        <v>401</v>
      </c>
      <c r="B71" s="30" t="s">
        <v>715</v>
      </c>
      <c r="C71" s="30" t="s">
        <v>131</v>
      </c>
      <c r="D71" s="5"/>
      <c r="E71" s="5">
        <v>1260</v>
      </c>
    </row>
    <row r="72" spans="1:5" ht="25.5">
      <c r="A72" s="30" t="s">
        <v>402</v>
      </c>
      <c r="B72" s="30" t="s">
        <v>705</v>
      </c>
      <c r="C72" s="30" t="s">
        <v>132</v>
      </c>
      <c r="D72" s="5">
        <v>6690</v>
      </c>
      <c r="E72" s="5">
        <v>2676</v>
      </c>
    </row>
    <row r="73" spans="1:5" ht="12.75">
      <c r="A73" s="30" t="s">
        <v>403</v>
      </c>
      <c r="B73" s="30" t="s">
        <v>704</v>
      </c>
      <c r="C73" s="30" t="s">
        <v>133</v>
      </c>
      <c r="D73" s="5">
        <v>19500</v>
      </c>
      <c r="E73" s="5">
        <v>7800</v>
      </c>
    </row>
    <row r="74" spans="1:5" ht="12.75">
      <c r="A74" s="30" t="s">
        <v>404</v>
      </c>
      <c r="B74" s="30" t="s">
        <v>702</v>
      </c>
      <c r="C74" s="30" t="s">
        <v>134</v>
      </c>
      <c r="D74" s="5">
        <v>60000</v>
      </c>
      <c r="E74" s="5">
        <v>24000</v>
      </c>
    </row>
    <row r="75" spans="1:5" ht="25.5">
      <c r="A75" s="30" t="s">
        <v>405</v>
      </c>
      <c r="B75" s="30" t="s">
        <v>703</v>
      </c>
      <c r="C75" s="30" t="s">
        <v>135</v>
      </c>
      <c r="D75" s="5"/>
      <c r="E75" s="5">
        <v>1260</v>
      </c>
    </row>
    <row r="76" spans="1:5" ht="12.75">
      <c r="A76" s="30" t="s">
        <v>406</v>
      </c>
      <c r="B76" s="30" t="s">
        <v>688</v>
      </c>
      <c r="C76" s="30" t="s">
        <v>336</v>
      </c>
      <c r="D76" s="5">
        <v>3720</v>
      </c>
      <c r="E76" s="5">
        <v>1488</v>
      </c>
    </row>
    <row r="77" spans="1:5" ht="12.75">
      <c r="A77" s="30" t="s">
        <v>407</v>
      </c>
      <c r="B77" s="30" t="s">
        <v>690</v>
      </c>
      <c r="C77" s="30" t="s">
        <v>337</v>
      </c>
      <c r="D77" s="5">
        <v>10200</v>
      </c>
      <c r="E77" s="5">
        <v>4080</v>
      </c>
    </row>
    <row r="78" spans="1:5" ht="12.75">
      <c r="A78" s="30" t="s">
        <v>408</v>
      </c>
      <c r="B78" s="30" t="s">
        <v>689</v>
      </c>
      <c r="C78" s="30" t="s">
        <v>338</v>
      </c>
      <c r="D78" s="5">
        <v>18000</v>
      </c>
      <c r="E78" s="5">
        <v>7200</v>
      </c>
    </row>
    <row r="79" spans="1:5" ht="12.75">
      <c r="A79" s="30" t="s">
        <v>409</v>
      </c>
      <c r="B79" s="30" t="s">
        <v>687</v>
      </c>
      <c r="C79" s="30" t="s">
        <v>335</v>
      </c>
      <c r="D79" s="5"/>
      <c r="E79" s="5">
        <v>1260</v>
      </c>
    </row>
    <row r="80" spans="1:7" ht="12.75">
      <c r="A80" s="30" t="s">
        <v>410</v>
      </c>
      <c r="B80" s="30" t="s">
        <v>636</v>
      </c>
      <c r="C80" s="30" t="s">
        <v>136</v>
      </c>
      <c r="D80" s="5">
        <v>150000</v>
      </c>
      <c r="E80" s="5">
        <v>60000</v>
      </c>
      <c r="F80" s="32"/>
      <c r="G80" s="32"/>
    </row>
    <row r="81" spans="1:7" ht="25.5">
      <c r="A81" s="30" t="s">
        <v>411</v>
      </c>
      <c r="B81" s="30" t="s">
        <v>749</v>
      </c>
      <c r="C81" s="30" t="s">
        <v>137</v>
      </c>
      <c r="D81" s="5">
        <v>8400</v>
      </c>
      <c r="E81" s="5">
        <v>3360</v>
      </c>
      <c r="F81" s="33"/>
      <c r="G81" s="33"/>
    </row>
    <row r="82" spans="1:7" ht="25.5">
      <c r="A82" s="30" t="s">
        <v>412</v>
      </c>
      <c r="B82" s="30" t="s">
        <v>639</v>
      </c>
      <c r="C82" s="30" t="s">
        <v>138</v>
      </c>
      <c r="D82" s="5">
        <v>35100</v>
      </c>
      <c r="E82" s="5">
        <v>14040</v>
      </c>
      <c r="F82" s="33"/>
      <c r="G82" s="33"/>
    </row>
    <row r="83" spans="1:7" ht="25.5">
      <c r="A83" s="30" t="s">
        <v>413</v>
      </c>
      <c r="B83" s="30" t="s">
        <v>637</v>
      </c>
      <c r="C83" s="30" t="s">
        <v>139</v>
      </c>
      <c r="D83" s="5">
        <v>66000</v>
      </c>
      <c r="E83" s="5">
        <v>26400</v>
      </c>
      <c r="F83" s="33"/>
      <c r="G83" s="33"/>
    </row>
    <row r="84" spans="1:7" ht="25.5">
      <c r="A84" s="30" t="s">
        <v>414</v>
      </c>
      <c r="B84" s="30" t="s">
        <v>638</v>
      </c>
      <c r="C84" s="30" t="s">
        <v>288</v>
      </c>
      <c r="D84" s="5">
        <v>126000</v>
      </c>
      <c r="E84" s="5">
        <v>50400</v>
      </c>
      <c r="F84" s="33"/>
      <c r="G84" s="33"/>
    </row>
    <row r="85" spans="1:7" ht="25.5">
      <c r="A85" s="30" t="s">
        <v>415</v>
      </c>
      <c r="B85" s="30" t="s">
        <v>750</v>
      </c>
      <c r="C85" s="30" t="s">
        <v>289</v>
      </c>
      <c r="D85" s="5">
        <v>300000</v>
      </c>
      <c r="E85" s="5">
        <v>120000</v>
      </c>
      <c r="F85" s="33"/>
      <c r="G85" s="33"/>
    </row>
    <row r="86" spans="1:7" ht="25.5">
      <c r="A86" s="30" t="s">
        <v>416</v>
      </c>
      <c r="B86" s="30" t="s">
        <v>751</v>
      </c>
      <c r="C86" s="30" t="s">
        <v>290</v>
      </c>
      <c r="D86" s="5">
        <v>540000</v>
      </c>
      <c r="E86" s="5">
        <v>216000</v>
      </c>
      <c r="F86" s="33"/>
      <c r="G86" s="33"/>
    </row>
    <row r="87" spans="1:7" ht="25.5">
      <c r="A87" s="30" t="s">
        <v>417</v>
      </c>
      <c r="B87" s="30" t="s">
        <v>641</v>
      </c>
      <c r="C87" s="30" t="s">
        <v>341</v>
      </c>
      <c r="D87" s="20">
        <v>25500</v>
      </c>
      <c r="E87" s="20">
        <v>10200</v>
      </c>
      <c r="F87" s="32"/>
      <c r="G87" s="32"/>
    </row>
    <row r="88" spans="1:7" ht="25.5">
      <c r="A88" s="30" t="s">
        <v>418</v>
      </c>
      <c r="B88" s="30" t="s">
        <v>752</v>
      </c>
      <c r="C88" s="30" t="s">
        <v>342</v>
      </c>
      <c r="D88" s="20">
        <v>3400</v>
      </c>
      <c r="E88" s="20">
        <v>1360</v>
      </c>
      <c r="F88" s="32"/>
      <c r="G88" s="32"/>
    </row>
    <row r="89" spans="1:7" ht="12.75">
      <c r="A89" s="30" t="s">
        <v>419</v>
      </c>
      <c r="B89" s="30" t="s">
        <v>640</v>
      </c>
      <c r="C89" s="30" t="s">
        <v>343</v>
      </c>
      <c r="D89" s="5"/>
      <c r="E89" s="5">
        <v>1260</v>
      </c>
      <c r="F89" s="33"/>
      <c r="G89" s="33"/>
    </row>
    <row r="90" spans="1:7" ht="25.5">
      <c r="A90" s="30" t="s">
        <v>420</v>
      </c>
      <c r="B90" s="30" t="s">
        <v>720</v>
      </c>
      <c r="C90" s="30" t="s">
        <v>140</v>
      </c>
      <c r="D90" s="20">
        <v>25500</v>
      </c>
      <c r="E90" s="20">
        <v>10200</v>
      </c>
      <c r="F90" s="32"/>
      <c r="G90" s="32"/>
    </row>
    <row r="91" spans="1:7" ht="25.5">
      <c r="A91" s="30" t="s">
        <v>421</v>
      </c>
      <c r="B91" s="30" t="s">
        <v>721</v>
      </c>
      <c r="C91" s="30" t="s">
        <v>344</v>
      </c>
      <c r="D91" s="20">
        <v>3400</v>
      </c>
      <c r="E91" s="20">
        <v>1360</v>
      </c>
      <c r="F91" s="32"/>
      <c r="G91" s="32"/>
    </row>
    <row r="92" spans="1:5" ht="12.75">
      <c r="A92" s="30" t="s">
        <v>422</v>
      </c>
      <c r="B92" s="30" t="s">
        <v>590</v>
      </c>
      <c r="C92" s="30" t="s">
        <v>141</v>
      </c>
      <c r="D92" s="5">
        <v>8400</v>
      </c>
      <c r="E92" s="6">
        <v>4200</v>
      </c>
    </row>
    <row r="93" spans="1:5" ht="25.5">
      <c r="A93" s="30" t="s">
        <v>423</v>
      </c>
      <c r="B93" s="30" t="s">
        <v>592</v>
      </c>
      <c r="C93" s="30" t="s">
        <v>299</v>
      </c>
      <c r="D93" s="5">
        <v>3900</v>
      </c>
      <c r="E93" s="6">
        <v>1860</v>
      </c>
    </row>
    <row r="94" spans="1:5" ht="25.5">
      <c r="A94" s="30" t="s">
        <v>424</v>
      </c>
      <c r="B94" s="30" t="s">
        <v>595</v>
      </c>
      <c r="C94" s="30" t="s">
        <v>142</v>
      </c>
      <c r="D94" s="5">
        <v>18000</v>
      </c>
      <c r="E94" s="6">
        <v>9000</v>
      </c>
    </row>
    <row r="95" spans="1:5" ht="25.5">
      <c r="A95" s="30" t="s">
        <v>425</v>
      </c>
      <c r="B95" s="30" t="s">
        <v>593</v>
      </c>
      <c r="C95" s="30" t="s">
        <v>143</v>
      </c>
      <c r="D95" s="5">
        <v>33000</v>
      </c>
      <c r="E95" s="6">
        <v>16500</v>
      </c>
    </row>
    <row r="96" spans="1:5" ht="25.5">
      <c r="A96" s="30" t="s">
        <v>426</v>
      </c>
      <c r="B96" s="30" t="s">
        <v>594</v>
      </c>
      <c r="C96" s="30" t="s">
        <v>291</v>
      </c>
      <c r="D96" s="5">
        <v>61500</v>
      </c>
      <c r="E96" s="5">
        <v>24600</v>
      </c>
    </row>
    <row r="97" spans="1:5" ht="25.5">
      <c r="A97" s="30" t="s">
        <v>427</v>
      </c>
      <c r="B97" s="30" t="s">
        <v>596</v>
      </c>
      <c r="C97" s="30" t="s">
        <v>144</v>
      </c>
      <c r="D97" s="5">
        <v>147000</v>
      </c>
      <c r="E97" s="5">
        <v>58800</v>
      </c>
    </row>
    <row r="98" spans="1:5" ht="12.75">
      <c r="A98" s="30" t="s">
        <v>428</v>
      </c>
      <c r="B98" s="30" t="s">
        <v>585</v>
      </c>
      <c r="C98" s="30" t="s">
        <v>145</v>
      </c>
      <c r="D98" s="5">
        <v>13200</v>
      </c>
      <c r="E98" s="5">
        <v>5280</v>
      </c>
    </row>
    <row r="99" spans="1:5" ht="25.5">
      <c r="A99" s="30" t="s">
        <v>429</v>
      </c>
      <c r="B99" s="30" t="s">
        <v>586</v>
      </c>
      <c r="C99" s="30" t="s">
        <v>146</v>
      </c>
      <c r="D99" s="5">
        <v>5580</v>
      </c>
      <c r="E99" s="5">
        <v>2232</v>
      </c>
    </row>
    <row r="100" spans="1:5" ht="25.5">
      <c r="A100" s="30" t="s">
        <v>430</v>
      </c>
      <c r="B100" s="30" t="s">
        <v>589</v>
      </c>
      <c r="C100" s="30" t="s">
        <v>292</v>
      </c>
      <c r="D100" s="5">
        <v>26400</v>
      </c>
      <c r="E100" s="5">
        <v>10560</v>
      </c>
    </row>
    <row r="101" spans="1:5" ht="25.5">
      <c r="A101" s="30" t="s">
        <v>431</v>
      </c>
      <c r="B101" s="30" t="s">
        <v>587</v>
      </c>
      <c r="C101" s="30" t="s">
        <v>147</v>
      </c>
      <c r="D101" s="5">
        <v>49200</v>
      </c>
      <c r="E101" s="5">
        <v>19680</v>
      </c>
    </row>
    <row r="102" spans="1:5" ht="25.5">
      <c r="A102" s="30" t="s">
        <v>432</v>
      </c>
      <c r="B102" s="30" t="s">
        <v>588</v>
      </c>
      <c r="C102" s="30" t="s">
        <v>148</v>
      </c>
      <c r="D102" s="5">
        <v>93000</v>
      </c>
      <c r="E102" s="5">
        <v>37200</v>
      </c>
    </row>
    <row r="103" spans="1:5" ht="25.5">
      <c r="A103" s="30" t="s">
        <v>433</v>
      </c>
      <c r="B103" s="30" t="s">
        <v>753</v>
      </c>
      <c r="C103" s="30" t="s">
        <v>293</v>
      </c>
      <c r="D103" s="5">
        <v>219000</v>
      </c>
      <c r="E103" s="5">
        <v>87600</v>
      </c>
    </row>
    <row r="104" spans="1:5" ht="25.5">
      <c r="A104" s="30" t="s">
        <v>434</v>
      </c>
      <c r="B104" s="30" t="s">
        <v>754</v>
      </c>
      <c r="C104" s="30" t="s">
        <v>294</v>
      </c>
      <c r="D104" s="5">
        <v>423000</v>
      </c>
      <c r="E104" s="5">
        <v>169200</v>
      </c>
    </row>
    <row r="105" spans="1:5" ht="12.75">
      <c r="A105" s="30" t="s">
        <v>435</v>
      </c>
      <c r="B105" s="30" t="s">
        <v>591</v>
      </c>
      <c r="C105" s="30" t="s">
        <v>351</v>
      </c>
      <c r="D105" s="5"/>
      <c r="E105" s="5">
        <v>1260</v>
      </c>
    </row>
    <row r="106" spans="1:5" ht="25.5">
      <c r="A106" s="30" t="s">
        <v>436</v>
      </c>
      <c r="B106" s="30" t="s">
        <v>582</v>
      </c>
      <c r="C106" s="30" t="s">
        <v>149</v>
      </c>
      <c r="D106" s="5"/>
      <c r="E106" s="5">
        <v>1800</v>
      </c>
    </row>
    <row r="107" spans="1:5" ht="25.5">
      <c r="A107" s="30" t="s">
        <v>437</v>
      </c>
      <c r="B107" s="30" t="s">
        <v>583</v>
      </c>
      <c r="C107" s="30" t="s">
        <v>150</v>
      </c>
      <c r="D107" s="5"/>
      <c r="E107" s="5">
        <v>3600</v>
      </c>
    </row>
    <row r="108" spans="1:5" ht="25.5">
      <c r="A108" s="30" t="s">
        <v>438</v>
      </c>
      <c r="B108" s="30" t="s">
        <v>584</v>
      </c>
      <c r="C108" s="30" t="s">
        <v>151</v>
      </c>
      <c r="D108" s="5"/>
      <c r="E108" s="5">
        <v>6690</v>
      </c>
    </row>
    <row r="109" spans="1:5" ht="12.75">
      <c r="A109" s="30" t="s">
        <v>439</v>
      </c>
      <c r="B109" s="30" t="s">
        <v>609</v>
      </c>
      <c r="C109" s="30" t="s">
        <v>152</v>
      </c>
      <c r="D109" s="5">
        <v>11700</v>
      </c>
      <c r="E109" s="5">
        <v>4680</v>
      </c>
    </row>
    <row r="110" spans="1:5" ht="12.75">
      <c r="A110" s="30" t="s">
        <v>440</v>
      </c>
      <c r="B110" s="30" t="s">
        <v>610</v>
      </c>
      <c r="C110" s="30" t="s">
        <v>153</v>
      </c>
      <c r="D110" s="5" t="s">
        <v>8</v>
      </c>
      <c r="E110" s="5">
        <v>1260</v>
      </c>
    </row>
    <row r="111" spans="1:5" ht="12.75">
      <c r="A111" s="30" t="s">
        <v>441</v>
      </c>
      <c r="B111" s="30" t="s">
        <v>615</v>
      </c>
      <c r="C111" s="30" t="s">
        <v>154</v>
      </c>
      <c r="D111" s="5">
        <v>11700</v>
      </c>
      <c r="E111" s="5">
        <v>4680</v>
      </c>
    </row>
    <row r="112" spans="1:5" ht="12.75">
      <c r="A112" s="30" t="s">
        <v>442</v>
      </c>
      <c r="B112" s="30" t="s">
        <v>616</v>
      </c>
      <c r="C112" s="30" t="s">
        <v>155</v>
      </c>
      <c r="D112" s="5" t="s">
        <v>8</v>
      </c>
      <c r="E112" s="5">
        <v>1260</v>
      </c>
    </row>
    <row r="113" spans="1:5" ht="12.75">
      <c r="A113" s="30" t="s">
        <v>443</v>
      </c>
      <c r="B113" s="30" t="s">
        <v>618</v>
      </c>
      <c r="C113" s="30" t="s">
        <v>345</v>
      </c>
      <c r="D113" s="5">
        <v>10000</v>
      </c>
      <c r="E113" s="5">
        <v>4000</v>
      </c>
    </row>
    <row r="114" spans="1:5" ht="12.75">
      <c r="A114" s="30" t="s">
        <v>444</v>
      </c>
      <c r="B114" s="30" t="s">
        <v>620</v>
      </c>
      <c r="C114" s="30" t="s">
        <v>157</v>
      </c>
      <c r="D114" s="5">
        <v>2000</v>
      </c>
      <c r="E114" s="5">
        <v>800</v>
      </c>
    </row>
    <row r="115" spans="1:5" ht="12.75">
      <c r="A115" s="30" t="s">
        <v>445</v>
      </c>
      <c r="B115" s="30" t="s">
        <v>623</v>
      </c>
      <c r="C115" s="30" t="s">
        <v>158</v>
      </c>
      <c r="D115" s="5">
        <v>8800</v>
      </c>
      <c r="E115" s="5">
        <v>3500</v>
      </c>
    </row>
    <row r="116" spans="1:5" ht="12.75">
      <c r="A116" s="30" t="s">
        <v>446</v>
      </c>
      <c r="B116" s="30" t="s">
        <v>621</v>
      </c>
      <c r="C116" s="30" t="s">
        <v>159</v>
      </c>
      <c r="D116" s="5">
        <v>18000</v>
      </c>
      <c r="E116" s="5">
        <v>7200</v>
      </c>
    </row>
    <row r="117" spans="1:5" ht="12.75">
      <c r="A117" s="30" t="s">
        <v>447</v>
      </c>
      <c r="B117" s="30" t="s">
        <v>622</v>
      </c>
      <c r="C117" s="30" t="s">
        <v>160</v>
      </c>
      <c r="D117" s="5">
        <v>32000</v>
      </c>
      <c r="E117" s="5">
        <v>12800</v>
      </c>
    </row>
    <row r="118" spans="1:5" ht="12.75">
      <c r="A118" s="30" t="s">
        <v>448</v>
      </c>
      <c r="B118" s="30" t="s">
        <v>619</v>
      </c>
      <c r="C118" s="30" t="s">
        <v>156</v>
      </c>
      <c r="D118" s="5" t="s">
        <v>8</v>
      </c>
      <c r="E118" s="5">
        <v>1260</v>
      </c>
    </row>
    <row r="119" spans="1:5" ht="12.75">
      <c r="A119" s="30" t="s">
        <v>449</v>
      </c>
      <c r="B119" s="30" t="s">
        <v>624</v>
      </c>
      <c r="C119" s="30" t="s">
        <v>161</v>
      </c>
      <c r="D119" s="5">
        <v>39000</v>
      </c>
      <c r="E119" s="5">
        <v>15600</v>
      </c>
    </row>
    <row r="120" spans="1:5" ht="25.5">
      <c r="A120" s="30" t="s">
        <v>450</v>
      </c>
      <c r="B120" s="30" t="s">
        <v>625</v>
      </c>
      <c r="C120" s="30" t="s">
        <v>163</v>
      </c>
      <c r="D120" s="5">
        <v>7080</v>
      </c>
      <c r="E120" s="5">
        <v>2832</v>
      </c>
    </row>
    <row r="121" spans="1:5" ht="25.5">
      <c r="A121" s="30" t="s">
        <v>451</v>
      </c>
      <c r="B121" s="30" t="s">
        <v>626</v>
      </c>
      <c r="C121" s="30" t="s">
        <v>164</v>
      </c>
      <c r="D121" s="5">
        <v>28800</v>
      </c>
      <c r="E121" s="5">
        <v>11520</v>
      </c>
    </row>
    <row r="122" spans="1:5" ht="25.5">
      <c r="A122" s="30" t="s">
        <v>452</v>
      </c>
      <c r="B122" s="30" t="s">
        <v>755</v>
      </c>
      <c r="C122" s="30" t="s">
        <v>165</v>
      </c>
      <c r="D122" s="5">
        <v>46500</v>
      </c>
      <c r="E122" s="5">
        <v>18600</v>
      </c>
    </row>
    <row r="123" spans="1:5" ht="25.5">
      <c r="A123" s="30" t="s">
        <v>453</v>
      </c>
      <c r="B123" s="30" t="s">
        <v>756</v>
      </c>
      <c r="C123" s="30" t="s">
        <v>166</v>
      </c>
      <c r="D123" s="5">
        <v>78000</v>
      </c>
      <c r="E123" s="5">
        <v>31200</v>
      </c>
    </row>
    <row r="124" spans="1:5" ht="25.5">
      <c r="A124" s="30" t="s">
        <v>454</v>
      </c>
      <c r="B124" s="30" t="s">
        <v>757</v>
      </c>
      <c r="C124" s="30" t="s">
        <v>162</v>
      </c>
      <c r="D124" s="5" t="s">
        <v>8</v>
      </c>
      <c r="E124" s="5">
        <v>1260</v>
      </c>
    </row>
    <row r="125" spans="1:5" ht="12.75">
      <c r="A125" s="30" t="s">
        <v>25</v>
      </c>
      <c r="B125" s="30" t="s">
        <v>605</v>
      </c>
      <c r="C125" s="30" t="s">
        <v>167</v>
      </c>
      <c r="D125" s="5">
        <v>16000</v>
      </c>
      <c r="E125" s="5">
        <v>6400</v>
      </c>
    </row>
    <row r="126" spans="1:5" ht="12.75">
      <c r="A126" s="30" t="s">
        <v>26</v>
      </c>
      <c r="B126" s="30" t="s">
        <v>607</v>
      </c>
      <c r="C126" s="30" t="s">
        <v>300</v>
      </c>
      <c r="D126" s="5">
        <v>4000</v>
      </c>
      <c r="E126" s="5">
        <v>1600</v>
      </c>
    </row>
    <row r="127" spans="1:5" ht="12.75">
      <c r="A127" s="30" t="s">
        <v>27</v>
      </c>
      <c r="B127" s="30" t="s">
        <v>608</v>
      </c>
      <c r="C127" s="30" t="s">
        <v>295</v>
      </c>
      <c r="D127" s="5">
        <v>18000</v>
      </c>
      <c r="E127" s="5">
        <v>7200</v>
      </c>
    </row>
    <row r="128" spans="1:5" ht="12.75">
      <c r="A128" s="30" t="s">
        <v>28</v>
      </c>
      <c r="B128" s="30" t="s">
        <v>758</v>
      </c>
      <c r="C128" s="30" t="s">
        <v>296</v>
      </c>
      <c r="D128" s="5">
        <v>36000</v>
      </c>
      <c r="E128" s="5">
        <v>14400</v>
      </c>
    </row>
    <row r="129" spans="1:5" ht="12.75">
      <c r="A129" s="30" t="s">
        <v>29</v>
      </c>
      <c r="B129" s="30" t="s">
        <v>759</v>
      </c>
      <c r="C129" s="30" t="s">
        <v>297</v>
      </c>
      <c r="D129" s="5">
        <v>68000</v>
      </c>
      <c r="E129" s="5">
        <v>27200</v>
      </c>
    </row>
    <row r="130" spans="1:5" ht="12.75">
      <c r="A130" s="30" t="s">
        <v>30</v>
      </c>
      <c r="B130" s="30" t="s">
        <v>606</v>
      </c>
      <c r="C130" s="30" t="s">
        <v>168</v>
      </c>
      <c r="D130" s="5" t="s">
        <v>8</v>
      </c>
      <c r="E130" s="5">
        <v>1260</v>
      </c>
    </row>
    <row r="131" spans="1:5" ht="12.75">
      <c r="A131" s="30" t="s">
        <v>31</v>
      </c>
      <c r="B131" s="30" t="s">
        <v>645</v>
      </c>
      <c r="C131" s="30" t="s">
        <v>169</v>
      </c>
      <c r="D131" s="5">
        <v>20000</v>
      </c>
      <c r="E131" s="5">
        <v>8000</v>
      </c>
    </row>
    <row r="132" spans="1:5" ht="12.75">
      <c r="A132" s="30" t="s">
        <v>41</v>
      </c>
      <c r="B132" s="30" t="s">
        <v>652</v>
      </c>
      <c r="C132" s="30" t="s">
        <v>170</v>
      </c>
      <c r="D132" s="5">
        <v>39600</v>
      </c>
      <c r="E132" s="5">
        <v>15800</v>
      </c>
    </row>
    <row r="133" spans="1:5" ht="12.75">
      <c r="A133" s="30" t="s">
        <v>32</v>
      </c>
      <c r="B133" s="30" t="s">
        <v>647</v>
      </c>
      <c r="C133" s="30" t="s">
        <v>171</v>
      </c>
      <c r="D133" s="5">
        <v>36000</v>
      </c>
      <c r="E133" s="5">
        <v>14400</v>
      </c>
    </row>
    <row r="134" spans="1:5" ht="12.75">
      <c r="A134" s="30" t="s">
        <v>42</v>
      </c>
      <c r="B134" s="30" t="s">
        <v>648</v>
      </c>
      <c r="C134" s="30" t="s">
        <v>172</v>
      </c>
      <c r="D134" s="5">
        <v>54000</v>
      </c>
      <c r="E134" s="5">
        <v>21600</v>
      </c>
    </row>
    <row r="135" spans="1:5" ht="12.75">
      <c r="A135" s="30" t="s">
        <v>33</v>
      </c>
      <c r="B135" s="30" t="s">
        <v>649</v>
      </c>
      <c r="C135" s="30" t="s">
        <v>173</v>
      </c>
      <c r="D135" s="5">
        <v>7600</v>
      </c>
      <c r="E135" s="5">
        <v>3000</v>
      </c>
    </row>
    <row r="136" spans="1:5" ht="12.75">
      <c r="A136" s="30" t="s">
        <v>34</v>
      </c>
      <c r="B136" s="30" t="s">
        <v>651</v>
      </c>
      <c r="C136" s="30" t="s">
        <v>174</v>
      </c>
      <c r="D136" s="5">
        <v>25200</v>
      </c>
      <c r="E136" s="5">
        <v>10100</v>
      </c>
    </row>
    <row r="137" spans="1:5" ht="12.75">
      <c r="A137" s="30" t="s">
        <v>35</v>
      </c>
      <c r="B137" s="30" t="s">
        <v>760</v>
      </c>
      <c r="C137" s="30" t="s">
        <v>175</v>
      </c>
      <c r="D137" s="5">
        <v>48400</v>
      </c>
      <c r="E137" s="5">
        <v>19400</v>
      </c>
    </row>
    <row r="138" spans="1:5" ht="12.75">
      <c r="A138" s="30" t="s">
        <v>36</v>
      </c>
      <c r="B138" s="30" t="s">
        <v>650</v>
      </c>
      <c r="C138" s="30" t="s">
        <v>176</v>
      </c>
      <c r="D138" s="5">
        <v>89000</v>
      </c>
      <c r="E138" s="5">
        <v>35600</v>
      </c>
    </row>
    <row r="139" spans="1:5" ht="12.75">
      <c r="A139" s="30" t="s">
        <v>37</v>
      </c>
      <c r="B139" s="30" t="s">
        <v>761</v>
      </c>
      <c r="C139" s="30" t="s">
        <v>177</v>
      </c>
      <c r="D139" s="5">
        <v>218400</v>
      </c>
      <c r="E139" s="5">
        <v>87400</v>
      </c>
    </row>
    <row r="140" spans="1:5" ht="12.75">
      <c r="A140" s="30" t="s">
        <v>38</v>
      </c>
      <c r="B140" s="30" t="s">
        <v>646</v>
      </c>
      <c r="C140" s="30" t="s">
        <v>178</v>
      </c>
      <c r="D140" s="5" t="s">
        <v>8</v>
      </c>
      <c r="E140" s="5">
        <v>1260</v>
      </c>
    </row>
    <row r="141" spans="1:5" ht="25.5">
      <c r="A141" s="30" t="s">
        <v>39</v>
      </c>
      <c r="B141" s="30" t="s">
        <v>617</v>
      </c>
      <c r="C141" s="30" t="s">
        <v>179</v>
      </c>
      <c r="D141" s="5">
        <v>11700</v>
      </c>
      <c r="E141" s="5">
        <v>4680</v>
      </c>
    </row>
    <row r="142" spans="1:5" ht="25.5">
      <c r="A142" s="30" t="s">
        <v>40</v>
      </c>
      <c r="B142" s="30" t="s">
        <v>762</v>
      </c>
      <c r="C142" s="30" t="s">
        <v>180</v>
      </c>
      <c r="D142" s="5" t="s">
        <v>8</v>
      </c>
      <c r="E142" s="5">
        <v>1260</v>
      </c>
    </row>
    <row r="143" spans="1:5" ht="12.75">
      <c r="A143" s="30" t="s">
        <v>43</v>
      </c>
      <c r="B143" s="30" t="s">
        <v>684</v>
      </c>
      <c r="C143" s="30" t="s">
        <v>181</v>
      </c>
      <c r="D143" s="7">
        <v>11700</v>
      </c>
      <c r="E143" s="7">
        <f>D143*0.4</f>
        <v>4680</v>
      </c>
    </row>
    <row r="144" spans="1:5" ht="25.5">
      <c r="A144" s="30" t="s">
        <v>44</v>
      </c>
      <c r="B144" s="30" t="s">
        <v>612</v>
      </c>
      <c r="C144" s="30" t="s">
        <v>301</v>
      </c>
      <c r="D144" s="7">
        <v>2580</v>
      </c>
      <c r="E144" s="7">
        <f>D144*0.4</f>
        <v>1032</v>
      </c>
    </row>
    <row r="145" spans="1:5" ht="25.5">
      <c r="A145" s="30" t="s">
        <v>45</v>
      </c>
      <c r="B145" s="30" t="s">
        <v>614</v>
      </c>
      <c r="C145" s="30" t="s">
        <v>183</v>
      </c>
      <c r="D145" s="7">
        <v>9300</v>
      </c>
      <c r="E145" s="7">
        <f>D145*0.4</f>
        <v>3720</v>
      </c>
    </row>
    <row r="146" spans="1:5" ht="25.5">
      <c r="A146" s="30" t="s">
        <v>46</v>
      </c>
      <c r="B146" s="30" t="s">
        <v>613</v>
      </c>
      <c r="C146" s="30" t="s">
        <v>298</v>
      </c>
      <c r="D146" s="7">
        <v>15500</v>
      </c>
      <c r="E146" s="7">
        <f>D146*0.4</f>
        <v>6200</v>
      </c>
    </row>
    <row r="147" spans="1:5" ht="12.75">
      <c r="A147" s="30" t="s">
        <v>47</v>
      </c>
      <c r="B147" s="30" t="s">
        <v>611</v>
      </c>
      <c r="C147" s="30" t="s">
        <v>182</v>
      </c>
      <c r="D147" s="8" t="s">
        <v>8</v>
      </c>
      <c r="E147" s="8">
        <v>1260</v>
      </c>
    </row>
    <row r="148" spans="1:5" ht="25.5">
      <c r="A148" s="30" t="s">
        <v>455</v>
      </c>
      <c r="B148" s="30" t="s">
        <v>763</v>
      </c>
      <c r="C148" s="30" t="s">
        <v>184</v>
      </c>
      <c r="D148" s="10">
        <v>6000</v>
      </c>
      <c r="E148" s="10">
        <v>2700</v>
      </c>
    </row>
    <row r="149" spans="1:5" ht="25.5">
      <c r="A149" s="30" t="s">
        <v>456</v>
      </c>
      <c r="B149" s="30" t="s">
        <v>764</v>
      </c>
      <c r="C149" s="30" t="s">
        <v>185</v>
      </c>
      <c r="D149" s="10">
        <v>29700</v>
      </c>
      <c r="E149" s="10">
        <v>11880</v>
      </c>
    </row>
    <row r="150" spans="1:5" ht="25.5">
      <c r="A150" s="30" t="s">
        <v>457</v>
      </c>
      <c r="B150" s="30" t="s">
        <v>597</v>
      </c>
      <c r="C150" s="30" t="s">
        <v>186</v>
      </c>
      <c r="D150" s="10">
        <v>64500</v>
      </c>
      <c r="E150" s="10">
        <v>25800</v>
      </c>
    </row>
    <row r="151" spans="1:5" ht="38.25">
      <c r="A151" s="30" t="s">
        <v>458</v>
      </c>
      <c r="B151" s="30" t="s">
        <v>765</v>
      </c>
      <c r="C151" s="30" t="s">
        <v>187</v>
      </c>
      <c r="D151" s="10">
        <v>1500</v>
      </c>
      <c r="E151" s="10">
        <v>600</v>
      </c>
    </row>
    <row r="152" spans="1:5" ht="38.25">
      <c r="A152" s="30" t="s">
        <v>459</v>
      </c>
      <c r="B152" s="30" t="s">
        <v>599</v>
      </c>
      <c r="C152" s="30" t="s">
        <v>188</v>
      </c>
      <c r="D152" s="10">
        <v>6900</v>
      </c>
      <c r="E152" s="10">
        <v>2760</v>
      </c>
    </row>
    <row r="153" spans="1:5" ht="38.25">
      <c r="A153" s="30" t="s">
        <v>460</v>
      </c>
      <c r="B153" s="30" t="s">
        <v>766</v>
      </c>
      <c r="C153" s="30" t="s">
        <v>189</v>
      </c>
      <c r="D153" s="10">
        <v>12600</v>
      </c>
      <c r="E153" s="10">
        <v>5040</v>
      </c>
    </row>
    <row r="154" spans="1:5" ht="38.25">
      <c r="A154" s="30" t="s">
        <v>461</v>
      </c>
      <c r="B154" s="30" t="s">
        <v>767</v>
      </c>
      <c r="C154" s="30" t="s">
        <v>190</v>
      </c>
      <c r="D154" s="10">
        <v>22890</v>
      </c>
      <c r="E154" s="10">
        <v>9156</v>
      </c>
    </row>
    <row r="155" spans="1:5" ht="38.25">
      <c r="A155" s="30" t="s">
        <v>462</v>
      </c>
      <c r="B155" s="30" t="s">
        <v>768</v>
      </c>
      <c r="C155" s="30" t="s">
        <v>191</v>
      </c>
      <c r="D155" s="10">
        <v>54900</v>
      </c>
      <c r="E155" s="10">
        <v>21960</v>
      </c>
    </row>
    <row r="156" spans="1:5" ht="38.25">
      <c r="A156" s="30" t="s">
        <v>463</v>
      </c>
      <c r="B156" s="30" t="s">
        <v>769</v>
      </c>
      <c r="C156" s="30" t="s">
        <v>192</v>
      </c>
      <c r="D156" s="10">
        <v>105000</v>
      </c>
      <c r="E156" s="10">
        <v>42000</v>
      </c>
    </row>
    <row r="157" spans="1:5" ht="38.25">
      <c r="A157" s="30" t="s">
        <v>464</v>
      </c>
      <c r="B157" s="30" t="s">
        <v>770</v>
      </c>
      <c r="C157" s="30" t="s">
        <v>193</v>
      </c>
      <c r="D157" s="10">
        <v>303600</v>
      </c>
      <c r="E157" s="10">
        <v>121440</v>
      </c>
    </row>
    <row r="158" spans="1:5" ht="38.25">
      <c r="A158" s="30" t="s">
        <v>465</v>
      </c>
      <c r="B158" s="30" t="s">
        <v>771</v>
      </c>
      <c r="C158" s="30" t="s">
        <v>194</v>
      </c>
      <c r="D158" s="10">
        <v>490500</v>
      </c>
      <c r="E158" s="10">
        <v>196200</v>
      </c>
    </row>
    <row r="159" spans="1:5" ht="38.25">
      <c r="A159" s="30" t="s">
        <v>466</v>
      </c>
      <c r="B159" s="30" t="s">
        <v>772</v>
      </c>
      <c r="C159" s="30" t="s">
        <v>195</v>
      </c>
      <c r="D159" s="10">
        <v>936000</v>
      </c>
      <c r="E159" s="10">
        <v>374400</v>
      </c>
    </row>
    <row r="160" spans="1:5" ht="25.5">
      <c r="A160" s="30" t="s">
        <v>467</v>
      </c>
      <c r="B160" s="30" t="s">
        <v>773</v>
      </c>
      <c r="C160" s="30" t="s">
        <v>196</v>
      </c>
      <c r="D160" s="10" t="s">
        <v>8</v>
      </c>
      <c r="E160" s="10">
        <v>1260</v>
      </c>
    </row>
    <row r="161" spans="1:5" ht="25.5">
      <c r="A161" s="30" t="s">
        <v>468</v>
      </c>
      <c r="B161" s="30" t="s">
        <v>774</v>
      </c>
      <c r="C161" s="30" t="s">
        <v>197</v>
      </c>
      <c r="D161" s="10" t="s">
        <v>8</v>
      </c>
      <c r="E161" s="10">
        <v>1260</v>
      </c>
    </row>
    <row r="162" spans="1:5" ht="25.5">
      <c r="A162" s="30" t="s">
        <v>469</v>
      </c>
      <c r="B162" s="30" t="s">
        <v>598</v>
      </c>
      <c r="C162" s="30" t="s">
        <v>198</v>
      </c>
      <c r="D162" s="10" t="s">
        <v>8</v>
      </c>
      <c r="E162" s="10">
        <v>1260</v>
      </c>
    </row>
    <row r="163" spans="1:5" ht="25.5">
      <c r="A163" s="30" t="s">
        <v>470</v>
      </c>
      <c r="B163" s="30" t="s">
        <v>627</v>
      </c>
      <c r="C163" s="30" t="s">
        <v>346</v>
      </c>
      <c r="D163" s="10">
        <v>36000</v>
      </c>
      <c r="E163" s="10">
        <v>14400</v>
      </c>
    </row>
    <row r="164" spans="1:5" ht="25.5">
      <c r="A164" s="30" t="s">
        <v>471</v>
      </c>
      <c r="B164" s="30" t="s">
        <v>629</v>
      </c>
      <c r="C164" s="30" t="s">
        <v>200</v>
      </c>
      <c r="D164" s="10">
        <v>6000</v>
      </c>
      <c r="E164" s="10">
        <v>2400</v>
      </c>
    </row>
    <row r="165" spans="1:5" ht="25.5">
      <c r="A165" s="30" t="s">
        <v>472</v>
      </c>
      <c r="B165" s="30" t="s">
        <v>631</v>
      </c>
      <c r="C165" s="30" t="s">
        <v>201</v>
      </c>
      <c r="D165" s="10">
        <v>25500</v>
      </c>
      <c r="E165" s="10">
        <v>10200</v>
      </c>
    </row>
    <row r="166" spans="1:5" ht="25.5">
      <c r="A166" s="30" t="s">
        <v>473</v>
      </c>
      <c r="B166" s="30" t="s">
        <v>630</v>
      </c>
      <c r="C166" s="30" t="s">
        <v>347</v>
      </c>
      <c r="D166" s="10">
        <v>45000</v>
      </c>
      <c r="E166" s="10">
        <v>18000</v>
      </c>
    </row>
    <row r="167" spans="1:5" ht="25.5">
      <c r="A167" s="30" t="s">
        <v>474</v>
      </c>
      <c r="B167" s="30" t="s">
        <v>775</v>
      </c>
      <c r="C167" s="30" t="s">
        <v>348</v>
      </c>
      <c r="D167" s="10">
        <v>81000</v>
      </c>
      <c r="E167" s="10">
        <v>32400</v>
      </c>
    </row>
    <row r="168" spans="1:5" ht="25.5">
      <c r="A168" s="30" t="s">
        <v>475</v>
      </c>
      <c r="B168" s="30" t="s">
        <v>776</v>
      </c>
      <c r="C168" s="30" t="s">
        <v>349</v>
      </c>
      <c r="D168" s="10">
        <v>175000</v>
      </c>
      <c r="E168" s="10">
        <v>70000</v>
      </c>
    </row>
    <row r="169" spans="1:5" ht="25.5">
      <c r="A169" s="30" t="s">
        <v>476</v>
      </c>
      <c r="B169" s="30" t="s">
        <v>777</v>
      </c>
      <c r="C169" s="30" t="s">
        <v>350</v>
      </c>
      <c r="D169" s="10">
        <v>252000</v>
      </c>
      <c r="E169" s="10">
        <v>100800</v>
      </c>
    </row>
    <row r="170" spans="1:5" ht="25.5">
      <c r="A170" s="30" t="s">
        <v>477</v>
      </c>
      <c r="B170" s="30" t="s">
        <v>628</v>
      </c>
      <c r="C170" s="30" t="s">
        <v>199</v>
      </c>
      <c r="D170" s="10" t="s">
        <v>8</v>
      </c>
      <c r="E170" s="10">
        <v>1260</v>
      </c>
    </row>
    <row r="171" spans="1:5" ht="25.5">
      <c r="A171" s="30" t="s">
        <v>478</v>
      </c>
      <c r="B171" s="30" t="s">
        <v>632</v>
      </c>
      <c r="C171" s="30" t="s">
        <v>202</v>
      </c>
      <c r="D171" s="10">
        <v>165000</v>
      </c>
      <c r="E171" s="10">
        <v>66000</v>
      </c>
    </row>
    <row r="172" spans="1:5" ht="38.25">
      <c r="A172" s="30" t="s">
        <v>479</v>
      </c>
      <c r="B172" s="30" t="s">
        <v>778</v>
      </c>
      <c r="C172" s="30" t="s">
        <v>287</v>
      </c>
      <c r="D172" s="10">
        <v>7800</v>
      </c>
      <c r="E172" s="10">
        <v>3120</v>
      </c>
    </row>
    <row r="173" spans="1:5" ht="38.25">
      <c r="A173" s="30" t="s">
        <v>480</v>
      </c>
      <c r="B173" s="30" t="s">
        <v>635</v>
      </c>
      <c r="C173" s="30" t="s">
        <v>204</v>
      </c>
      <c r="D173" s="10">
        <v>30000</v>
      </c>
      <c r="E173" s="10">
        <v>12000</v>
      </c>
    </row>
    <row r="174" spans="1:5" ht="38.25">
      <c r="A174" s="30" t="s">
        <v>481</v>
      </c>
      <c r="B174" s="30" t="s">
        <v>634</v>
      </c>
      <c r="C174" s="30" t="s">
        <v>205</v>
      </c>
      <c r="D174" s="10">
        <v>54000</v>
      </c>
      <c r="E174" s="10">
        <v>21600</v>
      </c>
    </row>
    <row r="175" spans="1:5" ht="38.25">
      <c r="A175" s="30" t="s">
        <v>482</v>
      </c>
      <c r="B175" s="30" t="s">
        <v>779</v>
      </c>
      <c r="C175" s="30" t="s">
        <v>206</v>
      </c>
      <c r="D175" s="10">
        <v>102000</v>
      </c>
      <c r="E175" s="10">
        <v>40800</v>
      </c>
    </row>
    <row r="176" spans="1:5" ht="38.25">
      <c r="A176" s="30" t="s">
        <v>483</v>
      </c>
      <c r="B176" s="30" t="s">
        <v>780</v>
      </c>
      <c r="C176" s="30" t="s">
        <v>207</v>
      </c>
      <c r="D176" s="10">
        <v>231000</v>
      </c>
      <c r="E176" s="10">
        <v>92400</v>
      </c>
    </row>
    <row r="177" spans="1:5" ht="38.25">
      <c r="A177" s="30" t="s">
        <v>484</v>
      </c>
      <c r="B177" s="30" t="s">
        <v>781</v>
      </c>
      <c r="C177" s="30" t="s">
        <v>208</v>
      </c>
      <c r="D177" s="10">
        <v>438000</v>
      </c>
      <c r="E177" s="10">
        <v>175200</v>
      </c>
    </row>
    <row r="178" spans="1:5" ht="25.5">
      <c r="A178" s="30" t="s">
        <v>485</v>
      </c>
      <c r="B178" s="30" t="s">
        <v>633</v>
      </c>
      <c r="C178" s="30" t="s">
        <v>203</v>
      </c>
      <c r="D178" s="10" t="s">
        <v>8</v>
      </c>
      <c r="E178" s="10">
        <v>1260</v>
      </c>
    </row>
    <row r="179" spans="1:5" ht="12.75">
      <c r="A179" s="30" t="s">
        <v>486</v>
      </c>
      <c r="B179" s="30" t="s">
        <v>601</v>
      </c>
      <c r="C179" s="30" t="s">
        <v>209</v>
      </c>
      <c r="D179" s="29">
        <v>21000</v>
      </c>
      <c r="E179" s="29">
        <v>8400</v>
      </c>
    </row>
    <row r="180" spans="1:5" ht="25.5">
      <c r="A180" s="30" t="s">
        <v>487</v>
      </c>
      <c r="B180" s="30" t="s">
        <v>782</v>
      </c>
      <c r="C180" s="30" t="s">
        <v>210</v>
      </c>
      <c r="D180" s="29">
        <v>7500</v>
      </c>
      <c r="E180" s="29">
        <v>3000</v>
      </c>
    </row>
    <row r="181" spans="1:5" ht="25.5">
      <c r="A181" s="30" t="s">
        <v>488</v>
      </c>
      <c r="B181" s="30" t="s">
        <v>603</v>
      </c>
      <c r="C181" s="30" t="s">
        <v>211</v>
      </c>
      <c r="D181" s="29">
        <v>31500</v>
      </c>
      <c r="E181" s="29">
        <v>12600</v>
      </c>
    </row>
    <row r="182" spans="1:5" ht="25.5">
      <c r="A182" s="30" t="s">
        <v>489</v>
      </c>
      <c r="B182" s="30" t="s">
        <v>602</v>
      </c>
      <c r="C182" s="30" t="s">
        <v>212</v>
      </c>
      <c r="D182" s="29">
        <v>60000</v>
      </c>
      <c r="E182" s="29">
        <v>24000</v>
      </c>
    </row>
    <row r="183" spans="1:5" ht="25.5">
      <c r="A183" s="30" t="s">
        <v>490</v>
      </c>
      <c r="B183" s="30" t="s">
        <v>783</v>
      </c>
      <c r="C183" s="30" t="s">
        <v>213</v>
      </c>
      <c r="D183" s="29">
        <v>105000</v>
      </c>
      <c r="E183" s="29">
        <v>42000</v>
      </c>
    </row>
    <row r="184" spans="1:5" ht="25.5">
      <c r="A184" s="30" t="s">
        <v>491</v>
      </c>
      <c r="B184" s="30" t="s">
        <v>784</v>
      </c>
      <c r="C184" s="30" t="s">
        <v>214</v>
      </c>
      <c r="D184" s="29">
        <v>225000</v>
      </c>
      <c r="E184" s="29">
        <v>90000</v>
      </c>
    </row>
    <row r="185" spans="1:5" ht="12.75">
      <c r="A185" s="30" t="s">
        <v>492</v>
      </c>
      <c r="B185" s="30" t="s">
        <v>604</v>
      </c>
      <c r="C185" s="30" t="s">
        <v>215</v>
      </c>
      <c r="D185" s="10" t="s">
        <v>8</v>
      </c>
      <c r="E185" s="10">
        <v>1260</v>
      </c>
    </row>
    <row r="186" spans="1:5" ht="12.75">
      <c r="A186" s="30" t="s">
        <v>493</v>
      </c>
      <c r="B186" s="30" t="s">
        <v>785</v>
      </c>
      <c r="C186" s="30" t="s">
        <v>216</v>
      </c>
      <c r="D186" s="10">
        <v>99000</v>
      </c>
      <c r="E186" s="10">
        <v>39600</v>
      </c>
    </row>
    <row r="187" spans="1:5" ht="12.75">
      <c r="A187" s="30" t="s">
        <v>494</v>
      </c>
      <c r="B187" s="30" t="s">
        <v>600</v>
      </c>
      <c r="C187" s="30" t="s">
        <v>217</v>
      </c>
      <c r="D187" s="10" t="s">
        <v>8</v>
      </c>
      <c r="E187" s="10">
        <v>1260</v>
      </c>
    </row>
    <row r="188" spans="1:5" ht="12.75">
      <c r="A188" s="30" t="s">
        <v>48</v>
      </c>
      <c r="B188" s="30" t="s">
        <v>642</v>
      </c>
      <c r="C188" s="30" t="s">
        <v>218</v>
      </c>
      <c r="D188" s="10">
        <v>16500</v>
      </c>
      <c r="E188" s="10">
        <v>6600</v>
      </c>
    </row>
    <row r="189" spans="1:5" ht="25.5">
      <c r="A189" s="30" t="s">
        <v>49</v>
      </c>
      <c r="B189" s="30" t="s">
        <v>786</v>
      </c>
      <c r="C189" s="30" t="s">
        <v>220</v>
      </c>
      <c r="D189" s="10">
        <v>13500</v>
      </c>
      <c r="E189" s="10">
        <v>5400</v>
      </c>
    </row>
    <row r="190" spans="1:5" ht="25.5">
      <c r="A190" s="30" t="s">
        <v>50</v>
      </c>
      <c r="B190" s="30" t="s">
        <v>787</v>
      </c>
      <c r="C190" s="30" t="s">
        <v>221</v>
      </c>
      <c r="D190" s="10">
        <v>21000</v>
      </c>
      <c r="E190" s="10">
        <v>8400</v>
      </c>
    </row>
    <row r="191" spans="1:5" ht="25.5">
      <c r="A191" s="30" t="s">
        <v>51</v>
      </c>
      <c r="B191" s="30" t="s">
        <v>644</v>
      </c>
      <c r="C191" s="30" t="s">
        <v>222</v>
      </c>
      <c r="D191" s="10">
        <v>36000</v>
      </c>
      <c r="E191" s="10">
        <v>14400</v>
      </c>
    </row>
    <row r="192" spans="1:5" ht="25.5">
      <c r="A192" s="30" t="s">
        <v>52</v>
      </c>
      <c r="B192" s="30" t="s">
        <v>788</v>
      </c>
      <c r="C192" s="30" t="s">
        <v>223</v>
      </c>
      <c r="D192" s="10">
        <v>60000</v>
      </c>
      <c r="E192" s="10">
        <v>24000</v>
      </c>
    </row>
    <row r="193" spans="1:5" ht="25.5">
      <c r="A193" s="30" t="s">
        <v>53</v>
      </c>
      <c r="B193" s="30" t="s">
        <v>653</v>
      </c>
      <c r="C193" s="30" t="s">
        <v>224</v>
      </c>
      <c r="D193" s="10">
        <v>121000</v>
      </c>
      <c r="E193" s="10">
        <v>48400</v>
      </c>
    </row>
    <row r="194" spans="1:5" ht="25.5">
      <c r="A194" s="30" t="s">
        <v>54</v>
      </c>
      <c r="B194" s="30" t="s">
        <v>789</v>
      </c>
      <c r="C194" s="30" t="s">
        <v>225</v>
      </c>
      <c r="D194" s="10">
        <v>157500</v>
      </c>
      <c r="E194" s="10">
        <v>63000</v>
      </c>
    </row>
    <row r="195" spans="1:5" ht="25.5">
      <c r="A195" s="30" t="s">
        <v>55</v>
      </c>
      <c r="B195" s="30" t="s">
        <v>790</v>
      </c>
      <c r="C195" s="30" t="s">
        <v>226</v>
      </c>
      <c r="D195" s="10">
        <v>247500</v>
      </c>
      <c r="E195" s="10">
        <v>99000</v>
      </c>
    </row>
    <row r="196" spans="1:5" ht="25.5">
      <c r="A196" s="30" t="s">
        <v>56</v>
      </c>
      <c r="B196" s="30" t="s">
        <v>791</v>
      </c>
      <c r="C196" s="30" t="s">
        <v>227</v>
      </c>
      <c r="D196" s="10">
        <v>574500</v>
      </c>
      <c r="E196" s="10">
        <v>229800</v>
      </c>
    </row>
    <row r="197" spans="1:5" ht="12.75">
      <c r="A197" s="30" t="s">
        <v>57</v>
      </c>
      <c r="B197" s="30" t="s">
        <v>643</v>
      </c>
      <c r="C197" s="30" t="s">
        <v>219</v>
      </c>
      <c r="D197" s="10" t="s">
        <v>8</v>
      </c>
      <c r="E197" s="10">
        <v>1260</v>
      </c>
    </row>
    <row r="198" spans="1:5" ht="25.5">
      <c r="A198" s="30" t="s">
        <v>495</v>
      </c>
      <c r="B198" s="30" t="s">
        <v>258</v>
      </c>
      <c r="C198" s="30" t="s">
        <v>258</v>
      </c>
      <c r="D198" s="11">
        <v>180000</v>
      </c>
      <c r="E198" s="11">
        <v>72000</v>
      </c>
    </row>
    <row r="199" spans="1:5" ht="25.5">
      <c r="A199" s="30" t="s">
        <v>496</v>
      </c>
      <c r="B199" s="30" t="s">
        <v>259</v>
      </c>
      <c r="C199" s="30" t="s">
        <v>259</v>
      </c>
      <c r="D199" s="11">
        <v>54000</v>
      </c>
      <c r="E199" s="11">
        <v>21600</v>
      </c>
    </row>
    <row r="200" spans="1:5" ht="25.5">
      <c r="A200" s="30" t="s">
        <v>497</v>
      </c>
      <c r="B200" s="30" t="s">
        <v>260</v>
      </c>
      <c r="C200" s="30" t="s">
        <v>260</v>
      </c>
      <c r="D200" s="12" t="s">
        <v>58</v>
      </c>
      <c r="E200" s="11">
        <v>8100</v>
      </c>
    </row>
    <row r="201" spans="1:5" ht="25.5">
      <c r="A201" s="30" t="s">
        <v>498</v>
      </c>
      <c r="B201" s="30" t="s">
        <v>261</v>
      </c>
      <c r="C201" s="30" t="s">
        <v>261</v>
      </c>
      <c r="D201" s="13">
        <v>62700</v>
      </c>
      <c r="E201" s="13">
        <v>25080</v>
      </c>
    </row>
    <row r="202" spans="1:5" ht="12.75">
      <c r="A202" s="30" t="s">
        <v>499</v>
      </c>
      <c r="B202" s="30" t="s">
        <v>228</v>
      </c>
      <c r="C202" s="30" t="s">
        <v>228</v>
      </c>
      <c r="D202" s="10" t="s">
        <v>8</v>
      </c>
      <c r="E202" s="14">
        <v>690</v>
      </c>
    </row>
    <row r="203" spans="1:5" ht="12.75">
      <c r="A203" s="30" t="s">
        <v>500</v>
      </c>
      <c r="B203" s="30" t="s">
        <v>229</v>
      </c>
      <c r="C203" s="30" t="s">
        <v>229</v>
      </c>
      <c r="D203" s="10" t="s">
        <v>8</v>
      </c>
      <c r="E203" s="14">
        <v>1710</v>
      </c>
    </row>
    <row r="204" spans="1:5" ht="12.75">
      <c r="A204" s="30" t="s">
        <v>501</v>
      </c>
      <c r="B204" s="30" t="s">
        <v>230</v>
      </c>
      <c r="C204" s="30" t="s">
        <v>230</v>
      </c>
      <c r="D204" s="10" t="s">
        <v>8</v>
      </c>
      <c r="E204" s="14">
        <v>2550</v>
      </c>
    </row>
    <row r="205" spans="1:5" ht="12.75">
      <c r="A205" s="30" t="s">
        <v>502</v>
      </c>
      <c r="B205" s="30" t="s">
        <v>262</v>
      </c>
      <c r="C205" s="30" t="s">
        <v>262</v>
      </c>
      <c r="D205" s="5">
        <v>8400</v>
      </c>
      <c r="E205" s="5">
        <v>3360</v>
      </c>
    </row>
    <row r="206" spans="1:5" ht="12.75">
      <c r="A206" s="30" t="s">
        <v>503</v>
      </c>
      <c r="B206" s="30" t="s">
        <v>263</v>
      </c>
      <c r="C206" s="30" t="s">
        <v>263</v>
      </c>
      <c r="D206" s="5">
        <v>600000</v>
      </c>
      <c r="E206" s="5">
        <v>240000</v>
      </c>
    </row>
    <row r="207" spans="1:5" ht="25.5">
      <c r="A207" s="30" t="s">
        <v>504</v>
      </c>
      <c r="B207" s="30" t="s">
        <v>264</v>
      </c>
      <c r="C207" s="30" t="s">
        <v>264</v>
      </c>
      <c r="D207" s="5">
        <v>100000</v>
      </c>
      <c r="E207" s="5">
        <v>40000</v>
      </c>
    </row>
    <row r="208" spans="1:5" ht="12.75">
      <c r="A208" s="30" t="s">
        <v>505</v>
      </c>
      <c r="B208" s="30" t="s">
        <v>265</v>
      </c>
      <c r="C208" s="30" t="s">
        <v>265</v>
      </c>
      <c r="D208" s="6">
        <v>6690</v>
      </c>
      <c r="E208" s="6">
        <v>2676</v>
      </c>
    </row>
    <row r="209" spans="1:5" ht="12.75">
      <c r="A209" s="30" t="s">
        <v>506</v>
      </c>
      <c r="B209" s="30" t="s">
        <v>691</v>
      </c>
      <c r="C209" s="30" t="s">
        <v>231</v>
      </c>
      <c r="D209" s="25">
        <v>600</v>
      </c>
      <c r="E209" s="26">
        <v>240</v>
      </c>
    </row>
    <row r="210" spans="1:5" ht="12.75">
      <c r="A210" s="30" t="s">
        <v>507</v>
      </c>
      <c r="B210" s="30" t="s">
        <v>698</v>
      </c>
      <c r="C210" s="30" t="s">
        <v>232</v>
      </c>
      <c r="D210" s="25">
        <v>2055</v>
      </c>
      <c r="E210" s="26">
        <v>822</v>
      </c>
    </row>
    <row r="211" spans="1:5" ht="12.75">
      <c r="A211" s="30" t="s">
        <v>508</v>
      </c>
      <c r="B211" s="30" t="s">
        <v>792</v>
      </c>
      <c r="C211" s="30" t="s">
        <v>233</v>
      </c>
      <c r="D211" s="25">
        <v>3940</v>
      </c>
      <c r="E211" s="26">
        <v>1576</v>
      </c>
    </row>
    <row r="212" spans="1:5" ht="12.75">
      <c r="A212" s="30" t="s">
        <v>509</v>
      </c>
      <c r="B212" s="30" t="s">
        <v>695</v>
      </c>
      <c r="C212" s="30" t="s">
        <v>234</v>
      </c>
      <c r="D212" s="25">
        <v>7430</v>
      </c>
      <c r="E212" s="26">
        <v>2972</v>
      </c>
    </row>
    <row r="213" spans="1:5" ht="12.75">
      <c r="A213" s="30" t="s">
        <v>510</v>
      </c>
      <c r="B213" s="30" t="s">
        <v>793</v>
      </c>
      <c r="C213" s="30" t="s">
        <v>235</v>
      </c>
      <c r="D213" s="25">
        <v>17830</v>
      </c>
      <c r="E213" s="26">
        <v>7132</v>
      </c>
    </row>
    <row r="214" spans="1:5" ht="12.75">
      <c r="A214" s="30" t="s">
        <v>511</v>
      </c>
      <c r="B214" s="30" t="s">
        <v>794</v>
      </c>
      <c r="C214" s="30" t="s">
        <v>236</v>
      </c>
      <c r="D214" s="25">
        <v>34285</v>
      </c>
      <c r="E214" s="26">
        <v>13714</v>
      </c>
    </row>
    <row r="215" spans="1:5" ht="12.75">
      <c r="A215" s="30" t="s">
        <v>512</v>
      </c>
      <c r="B215" s="30" t="s">
        <v>795</v>
      </c>
      <c r="C215" s="30" t="s">
        <v>237</v>
      </c>
      <c r="D215" s="25">
        <v>101710</v>
      </c>
      <c r="E215" s="26">
        <v>40684</v>
      </c>
    </row>
    <row r="216" spans="1:5" ht="12.75">
      <c r="A216" s="30" t="s">
        <v>513</v>
      </c>
      <c r="B216" s="30" t="s">
        <v>796</v>
      </c>
      <c r="C216" s="30" t="s">
        <v>238</v>
      </c>
      <c r="D216" s="25">
        <v>168570</v>
      </c>
      <c r="E216" s="26">
        <v>67428</v>
      </c>
    </row>
    <row r="217" spans="1:5" ht="12.75">
      <c r="A217" s="30" t="s">
        <v>514</v>
      </c>
      <c r="B217" s="30" t="s">
        <v>717</v>
      </c>
      <c r="C217" s="30" t="s">
        <v>239</v>
      </c>
      <c r="D217" s="5">
        <v>12500</v>
      </c>
      <c r="E217" s="5">
        <v>8375</v>
      </c>
    </row>
    <row r="218" spans="1:5" ht="12.75">
      <c r="A218" s="30" t="s">
        <v>515</v>
      </c>
      <c r="B218" s="30" t="s">
        <v>735</v>
      </c>
      <c r="C218" s="30" t="s">
        <v>240</v>
      </c>
      <c r="D218" s="5">
        <v>15000</v>
      </c>
      <c r="E218" s="5">
        <v>10050</v>
      </c>
    </row>
    <row r="219" spans="1:5" ht="25.5">
      <c r="A219" s="30" t="s">
        <v>516</v>
      </c>
      <c r="B219" s="30" t="s">
        <v>739</v>
      </c>
      <c r="C219" s="30" t="s">
        <v>302</v>
      </c>
      <c r="D219" s="5">
        <v>3300</v>
      </c>
      <c r="E219" s="5">
        <v>1320</v>
      </c>
    </row>
    <row r="220" spans="1:5" ht="25.5">
      <c r="A220" s="30" t="s">
        <v>517</v>
      </c>
      <c r="B220" s="30" t="s">
        <v>744</v>
      </c>
      <c r="C220" s="30" t="s">
        <v>304</v>
      </c>
      <c r="D220" s="5">
        <v>11610</v>
      </c>
      <c r="E220" s="5">
        <v>4644</v>
      </c>
    </row>
    <row r="221" spans="1:5" ht="25.5">
      <c r="A221" s="30" t="s">
        <v>518</v>
      </c>
      <c r="B221" s="30" t="s">
        <v>740</v>
      </c>
      <c r="C221" s="30" t="s">
        <v>305</v>
      </c>
      <c r="D221" s="5">
        <v>22290</v>
      </c>
      <c r="E221" s="5">
        <v>8916</v>
      </c>
    </row>
    <row r="222" spans="1:5" ht="25.5">
      <c r="A222" s="30" t="s">
        <v>519</v>
      </c>
      <c r="B222" s="30" t="s">
        <v>742</v>
      </c>
      <c r="C222" s="30" t="s">
        <v>306</v>
      </c>
      <c r="D222" s="5">
        <v>42360</v>
      </c>
      <c r="E222" s="5">
        <v>16944</v>
      </c>
    </row>
    <row r="223" spans="1:5" ht="25.5">
      <c r="A223" s="30" t="s">
        <v>520</v>
      </c>
      <c r="B223" s="30" t="s">
        <v>745</v>
      </c>
      <c r="C223" s="30" t="s">
        <v>307</v>
      </c>
      <c r="D223" s="5">
        <v>100500</v>
      </c>
      <c r="E223" s="5">
        <v>40200</v>
      </c>
    </row>
    <row r="224" spans="1:5" ht="25.5">
      <c r="A224" s="30" t="s">
        <v>521</v>
      </c>
      <c r="B224" s="30" t="s">
        <v>741</v>
      </c>
      <c r="C224" s="30" t="s">
        <v>308</v>
      </c>
      <c r="D224" s="5">
        <v>183600</v>
      </c>
      <c r="E224" s="5">
        <v>73440</v>
      </c>
    </row>
    <row r="225" spans="1:5" ht="25.5">
      <c r="A225" s="30" t="s">
        <v>522</v>
      </c>
      <c r="B225" s="30" t="s">
        <v>743</v>
      </c>
      <c r="C225" s="30" t="s">
        <v>309</v>
      </c>
      <c r="D225" s="5">
        <v>546000</v>
      </c>
      <c r="E225" s="5">
        <v>218400</v>
      </c>
    </row>
    <row r="226" spans="1:5" ht="25.5">
      <c r="A226" s="30" t="s">
        <v>523</v>
      </c>
      <c r="B226" s="30" t="s">
        <v>746</v>
      </c>
      <c r="C226" s="30" t="s">
        <v>310</v>
      </c>
      <c r="D226" s="5">
        <v>906000</v>
      </c>
      <c r="E226" s="5">
        <v>362400</v>
      </c>
    </row>
    <row r="227" spans="1:5" ht="12.75">
      <c r="A227" s="30" t="s">
        <v>524</v>
      </c>
      <c r="B227" s="30" t="s">
        <v>266</v>
      </c>
      <c r="C227" s="30" t="s">
        <v>266</v>
      </c>
      <c r="D227" s="5">
        <v>24600</v>
      </c>
      <c r="E227" s="5">
        <v>9840</v>
      </c>
    </row>
    <row r="228" spans="1:5" ht="12.75">
      <c r="A228" s="30" t="s">
        <v>525</v>
      </c>
      <c r="B228" s="30" t="s">
        <v>267</v>
      </c>
      <c r="C228" s="30" t="s">
        <v>267</v>
      </c>
      <c r="D228" s="5">
        <v>42600</v>
      </c>
      <c r="E228" s="5">
        <v>17040</v>
      </c>
    </row>
    <row r="229" spans="1:5" ht="12.75">
      <c r="A229" s="30" t="s">
        <v>526</v>
      </c>
      <c r="B229" s="30" t="s">
        <v>747</v>
      </c>
      <c r="C229" s="30" t="s">
        <v>268</v>
      </c>
      <c r="D229" s="5">
        <v>9000</v>
      </c>
      <c r="E229" s="5">
        <v>3600</v>
      </c>
    </row>
    <row r="230" spans="1:5" ht="12.75">
      <c r="A230" s="30" t="s">
        <v>527</v>
      </c>
      <c r="B230" s="30" t="s">
        <v>269</v>
      </c>
      <c r="C230" s="30" t="s">
        <v>269</v>
      </c>
      <c r="D230" s="3">
        <v>6690</v>
      </c>
      <c r="E230" s="3">
        <v>2676</v>
      </c>
    </row>
    <row r="231" spans="1:5" ht="25.5">
      <c r="A231" s="30" t="s">
        <v>528</v>
      </c>
      <c r="B231" s="30" t="s">
        <v>270</v>
      </c>
      <c r="C231" s="30" t="s">
        <v>270</v>
      </c>
      <c r="D231" s="3">
        <v>12900</v>
      </c>
      <c r="E231" s="3">
        <v>5160</v>
      </c>
    </row>
    <row r="232" spans="1:5" ht="25.5">
      <c r="A232" s="30" t="s">
        <v>529</v>
      </c>
      <c r="B232" s="30" t="s">
        <v>303</v>
      </c>
      <c r="C232" s="30" t="s">
        <v>303</v>
      </c>
      <c r="D232" s="5">
        <v>5500</v>
      </c>
      <c r="E232" s="5">
        <v>2200</v>
      </c>
    </row>
    <row r="233" spans="1:5" ht="25.5">
      <c r="A233" s="30" t="s">
        <v>530</v>
      </c>
      <c r="B233" s="30" t="s">
        <v>311</v>
      </c>
      <c r="C233" s="30" t="s">
        <v>311</v>
      </c>
      <c r="D233" s="5">
        <v>19400</v>
      </c>
      <c r="E233" s="5">
        <v>7760</v>
      </c>
    </row>
    <row r="234" spans="1:5" ht="25.5">
      <c r="A234" s="30" t="s">
        <v>531</v>
      </c>
      <c r="B234" s="30" t="s">
        <v>312</v>
      </c>
      <c r="C234" s="30" t="s">
        <v>312</v>
      </c>
      <c r="D234" s="5">
        <v>37000</v>
      </c>
      <c r="E234" s="5">
        <v>14800</v>
      </c>
    </row>
    <row r="235" spans="1:5" ht="25.5">
      <c r="A235" s="30" t="s">
        <v>532</v>
      </c>
      <c r="B235" s="30" t="s">
        <v>313</v>
      </c>
      <c r="C235" s="30" t="s">
        <v>313</v>
      </c>
      <c r="D235" s="5">
        <v>70500</v>
      </c>
      <c r="E235" s="5">
        <v>28200</v>
      </c>
    </row>
    <row r="236" spans="1:5" ht="25.5">
      <c r="A236" s="30" t="s">
        <v>533</v>
      </c>
      <c r="B236" s="30" t="s">
        <v>314</v>
      </c>
      <c r="C236" s="30" t="s">
        <v>314</v>
      </c>
      <c r="D236" s="5">
        <v>167000</v>
      </c>
      <c r="E236" s="5">
        <v>66800</v>
      </c>
    </row>
    <row r="237" spans="1:5" ht="25.5">
      <c r="A237" s="30" t="s">
        <v>534</v>
      </c>
      <c r="B237" s="30" t="s">
        <v>315</v>
      </c>
      <c r="C237" s="30" t="s">
        <v>315</v>
      </c>
      <c r="D237" s="5">
        <v>310000</v>
      </c>
      <c r="E237" s="5">
        <v>124000</v>
      </c>
    </row>
    <row r="238" spans="1:5" ht="25.5">
      <c r="A238" s="30" t="s">
        <v>535</v>
      </c>
      <c r="B238" s="30" t="s">
        <v>316</v>
      </c>
      <c r="C238" s="30" t="s">
        <v>316</v>
      </c>
      <c r="D238" s="5">
        <v>910000</v>
      </c>
      <c r="E238" s="5">
        <v>364000</v>
      </c>
    </row>
    <row r="239" spans="1:5" ht="25.5">
      <c r="A239" s="30" t="s">
        <v>536</v>
      </c>
      <c r="B239" s="30" t="s">
        <v>317</v>
      </c>
      <c r="C239" s="30" t="s">
        <v>317</v>
      </c>
      <c r="D239" s="5">
        <v>1510000</v>
      </c>
      <c r="E239" s="5">
        <v>604000</v>
      </c>
    </row>
    <row r="240" spans="1:5" ht="25.5">
      <c r="A240" s="30" t="s">
        <v>537</v>
      </c>
      <c r="B240" s="30" t="s">
        <v>318</v>
      </c>
      <c r="C240" s="30" t="s">
        <v>318</v>
      </c>
      <c r="D240" s="5">
        <v>3010000</v>
      </c>
      <c r="E240" s="5">
        <v>1204000</v>
      </c>
    </row>
    <row r="241" spans="1:5" ht="12.75">
      <c r="A241" s="30" t="s">
        <v>538</v>
      </c>
      <c r="B241" s="30" t="s">
        <v>271</v>
      </c>
      <c r="C241" s="30" t="s">
        <v>271</v>
      </c>
      <c r="D241" s="5">
        <v>85000</v>
      </c>
      <c r="E241" s="5">
        <v>34000</v>
      </c>
    </row>
    <row r="242" spans="1:5" ht="12.75">
      <c r="A242" s="30" t="s">
        <v>539</v>
      </c>
      <c r="B242" s="30" t="s">
        <v>272</v>
      </c>
      <c r="C242" s="30" t="s">
        <v>272</v>
      </c>
      <c r="D242" s="21">
        <v>36000</v>
      </c>
      <c r="E242" s="21">
        <f>D242*0.5</f>
        <v>18000</v>
      </c>
    </row>
    <row r="243" spans="1:5" ht="12.75">
      <c r="A243" s="30" t="s">
        <v>540</v>
      </c>
      <c r="B243" s="30" t="s">
        <v>273</v>
      </c>
      <c r="C243" s="30" t="s">
        <v>273</v>
      </c>
      <c r="D243" s="21">
        <v>21000</v>
      </c>
      <c r="E243" s="21">
        <f aca="true" t="shared" si="1" ref="E243:E248">D243*0.5</f>
        <v>10500</v>
      </c>
    </row>
    <row r="244" spans="1:5" ht="25.5">
      <c r="A244" s="30" t="s">
        <v>541</v>
      </c>
      <c r="B244" s="30" t="s">
        <v>274</v>
      </c>
      <c r="C244" s="30" t="s">
        <v>274</v>
      </c>
      <c r="D244" s="21">
        <v>3000</v>
      </c>
      <c r="E244" s="21">
        <f t="shared" si="1"/>
        <v>1500</v>
      </c>
    </row>
    <row r="245" spans="1:5" ht="25.5">
      <c r="A245" s="30" t="s">
        <v>542</v>
      </c>
      <c r="B245" s="30" t="s">
        <v>319</v>
      </c>
      <c r="C245" s="30" t="s">
        <v>319</v>
      </c>
      <c r="D245" s="21">
        <v>12000</v>
      </c>
      <c r="E245" s="21">
        <f t="shared" si="1"/>
        <v>6000</v>
      </c>
    </row>
    <row r="246" spans="1:5" ht="25.5">
      <c r="A246" s="30" t="s">
        <v>543</v>
      </c>
      <c r="B246" s="30" t="s">
        <v>320</v>
      </c>
      <c r="C246" s="30" t="s">
        <v>320</v>
      </c>
      <c r="D246" s="21">
        <v>21000</v>
      </c>
      <c r="E246" s="21">
        <f t="shared" si="1"/>
        <v>10500</v>
      </c>
    </row>
    <row r="247" spans="1:5" ht="25.5">
      <c r="A247" s="30" t="s">
        <v>544</v>
      </c>
      <c r="B247" s="30" t="s">
        <v>321</v>
      </c>
      <c r="C247" s="30" t="s">
        <v>321</v>
      </c>
      <c r="D247" s="21">
        <v>40000</v>
      </c>
      <c r="E247" s="21">
        <f t="shared" si="1"/>
        <v>20000</v>
      </c>
    </row>
    <row r="248" spans="1:5" ht="25.5">
      <c r="A248" s="30" t="s">
        <v>545</v>
      </c>
      <c r="B248" s="30" t="s">
        <v>322</v>
      </c>
      <c r="C248" s="30" t="s">
        <v>322</v>
      </c>
      <c r="D248" s="21">
        <v>95000</v>
      </c>
      <c r="E248" s="21">
        <f t="shared" si="1"/>
        <v>47500</v>
      </c>
    </row>
    <row r="249" spans="1:5" ht="12.75">
      <c r="A249" s="30" t="s">
        <v>546</v>
      </c>
      <c r="B249" s="30" t="s">
        <v>275</v>
      </c>
      <c r="C249" s="30" t="s">
        <v>275</v>
      </c>
      <c r="D249" s="22" t="s">
        <v>8</v>
      </c>
      <c r="E249" s="21">
        <v>1260</v>
      </c>
    </row>
    <row r="250" spans="1:5" ht="12.75">
      <c r="A250" s="30" t="s">
        <v>547</v>
      </c>
      <c r="B250" s="30" t="s">
        <v>659</v>
      </c>
      <c r="C250" s="30" t="s">
        <v>241</v>
      </c>
      <c r="D250" s="27">
        <v>110700</v>
      </c>
      <c r="E250" s="27">
        <v>44280</v>
      </c>
    </row>
    <row r="251" spans="1:5" ht="25.5">
      <c r="A251" s="30" t="s">
        <v>548</v>
      </c>
      <c r="B251" s="30" t="s">
        <v>661</v>
      </c>
      <c r="C251" s="30" t="s">
        <v>243</v>
      </c>
      <c r="D251" s="27">
        <v>10000</v>
      </c>
      <c r="E251" s="27">
        <v>4000</v>
      </c>
    </row>
    <row r="252" spans="1:5" ht="25.5">
      <c r="A252" s="30" t="s">
        <v>549</v>
      </c>
      <c r="B252" s="30" t="s">
        <v>797</v>
      </c>
      <c r="C252" s="30" t="s">
        <v>244</v>
      </c>
      <c r="D252" s="27">
        <v>43200</v>
      </c>
      <c r="E252" s="27">
        <v>17280</v>
      </c>
    </row>
    <row r="253" spans="1:5" ht="25.5">
      <c r="A253" s="30" t="s">
        <v>550</v>
      </c>
      <c r="B253" s="30" t="s">
        <v>662</v>
      </c>
      <c r="C253" s="30" t="s">
        <v>245</v>
      </c>
      <c r="D253" s="27">
        <v>72000</v>
      </c>
      <c r="E253" s="27">
        <v>28800</v>
      </c>
    </row>
    <row r="254" spans="1:5" ht="25.5">
      <c r="A254" s="30" t="s">
        <v>551</v>
      </c>
      <c r="B254" s="30" t="s">
        <v>663</v>
      </c>
      <c r="C254" s="30" t="s">
        <v>246</v>
      </c>
      <c r="D254" s="27">
        <v>119000</v>
      </c>
      <c r="E254" s="27">
        <v>47600</v>
      </c>
    </row>
    <row r="255" spans="1:5" ht="25.5">
      <c r="A255" s="30" t="s">
        <v>552</v>
      </c>
      <c r="B255" s="30" t="s">
        <v>798</v>
      </c>
      <c r="C255" s="30" t="s">
        <v>247</v>
      </c>
      <c r="D255" s="27">
        <v>278000</v>
      </c>
      <c r="E255" s="27">
        <v>111200</v>
      </c>
    </row>
    <row r="256" spans="1:5" ht="12.75">
      <c r="A256" s="30" t="s">
        <v>553</v>
      </c>
      <c r="B256" s="30" t="s">
        <v>660</v>
      </c>
      <c r="C256" s="30" t="s">
        <v>242</v>
      </c>
      <c r="D256" s="27"/>
      <c r="E256" s="27">
        <v>1260</v>
      </c>
    </row>
    <row r="257" spans="1:5" ht="25.5">
      <c r="A257" s="30" t="s">
        <v>554</v>
      </c>
      <c r="B257" s="30" t="s">
        <v>276</v>
      </c>
      <c r="C257" s="30" t="s">
        <v>276</v>
      </c>
      <c r="D257" s="5">
        <v>34000</v>
      </c>
      <c r="E257" s="5">
        <v>13600</v>
      </c>
    </row>
    <row r="258" spans="1:5" ht="25.5">
      <c r="A258" s="30" t="s">
        <v>555</v>
      </c>
      <c r="B258" s="30" t="s">
        <v>277</v>
      </c>
      <c r="C258" s="30" t="s">
        <v>277</v>
      </c>
      <c r="D258" s="23">
        <v>216000</v>
      </c>
      <c r="E258" s="23">
        <v>86400</v>
      </c>
    </row>
    <row r="259" spans="1:5" ht="25.5">
      <c r="A259" s="30" t="s">
        <v>556</v>
      </c>
      <c r="B259" s="30" t="s">
        <v>278</v>
      </c>
      <c r="C259" s="30" t="s">
        <v>278</v>
      </c>
      <c r="D259" s="23">
        <v>3900</v>
      </c>
      <c r="E259" s="23">
        <v>1560</v>
      </c>
    </row>
    <row r="260" spans="1:5" ht="25.5">
      <c r="A260" s="30" t="s">
        <v>557</v>
      </c>
      <c r="B260" s="30" t="s">
        <v>323</v>
      </c>
      <c r="C260" s="30" t="s">
        <v>323</v>
      </c>
      <c r="D260" s="23">
        <v>17100</v>
      </c>
      <c r="E260" s="23">
        <v>6840</v>
      </c>
    </row>
    <row r="261" spans="1:5" ht="25.5">
      <c r="A261" s="30" t="s">
        <v>558</v>
      </c>
      <c r="B261" s="30" t="s">
        <v>324</v>
      </c>
      <c r="C261" s="30" t="s">
        <v>324</v>
      </c>
      <c r="D261" s="23">
        <v>28800</v>
      </c>
      <c r="E261" s="23">
        <v>11520</v>
      </c>
    </row>
    <row r="262" spans="1:5" ht="25.5">
      <c r="A262" s="30" t="s">
        <v>559</v>
      </c>
      <c r="B262" s="30" t="s">
        <v>325</v>
      </c>
      <c r="C262" s="30" t="s">
        <v>325</v>
      </c>
      <c r="D262" s="23">
        <v>40000</v>
      </c>
      <c r="E262" s="23">
        <v>16000</v>
      </c>
    </row>
    <row r="263" spans="1:5" ht="25.5">
      <c r="A263" s="30" t="s">
        <v>560</v>
      </c>
      <c r="B263" s="30" t="s">
        <v>326</v>
      </c>
      <c r="C263" s="30" t="s">
        <v>326</v>
      </c>
      <c r="D263" s="23">
        <v>90000</v>
      </c>
      <c r="E263" s="23">
        <v>36000</v>
      </c>
    </row>
    <row r="264" spans="1:5" ht="25.5">
      <c r="A264" s="30" t="s">
        <v>561</v>
      </c>
      <c r="B264" s="30" t="s">
        <v>327</v>
      </c>
      <c r="C264" s="30" t="s">
        <v>327</v>
      </c>
      <c r="D264" s="23">
        <v>175000</v>
      </c>
      <c r="E264" s="23">
        <v>70000</v>
      </c>
    </row>
    <row r="265" spans="1:5" ht="12.75">
      <c r="A265" s="30" t="s">
        <v>562</v>
      </c>
      <c r="B265" s="30" t="s">
        <v>279</v>
      </c>
      <c r="C265" s="30" t="s">
        <v>279</v>
      </c>
      <c r="D265" s="23"/>
      <c r="E265" s="23">
        <v>2700</v>
      </c>
    </row>
    <row r="266" spans="1:5" ht="12.75">
      <c r="A266" s="30" t="s">
        <v>563</v>
      </c>
      <c r="B266" s="30" t="s">
        <v>280</v>
      </c>
      <c r="C266" s="30" t="s">
        <v>280</v>
      </c>
      <c r="D266" s="5">
        <v>18000</v>
      </c>
      <c r="E266" s="5">
        <v>7200</v>
      </c>
    </row>
    <row r="267" spans="1:5" ht="25.5">
      <c r="A267" s="30" t="s">
        <v>59</v>
      </c>
      <c r="B267" s="30" t="s">
        <v>281</v>
      </c>
      <c r="C267" s="30" t="s">
        <v>281</v>
      </c>
      <c r="D267" s="24">
        <v>12300</v>
      </c>
      <c r="E267" s="24">
        <v>4920</v>
      </c>
    </row>
    <row r="268" spans="1:5" ht="25.5">
      <c r="A268" s="30" t="s">
        <v>60</v>
      </c>
      <c r="B268" s="30" t="s">
        <v>799</v>
      </c>
      <c r="C268" s="30" t="s">
        <v>282</v>
      </c>
      <c r="D268" s="24">
        <v>5100</v>
      </c>
      <c r="E268" s="24">
        <v>2040</v>
      </c>
    </row>
    <row r="269" spans="1:5" ht="25.5">
      <c r="A269" s="30" t="s">
        <v>61</v>
      </c>
      <c r="B269" s="30" t="s">
        <v>800</v>
      </c>
      <c r="C269" s="30" t="s">
        <v>328</v>
      </c>
      <c r="D269" s="24">
        <v>24000</v>
      </c>
      <c r="E269" s="24">
        <v>9600</v>
      </c>
    </row>
    <row r="270" spans="1:5" ht="25.5">
      <c r="A270" s="30" t="s">
        <v>62</v>
      </c>
      <c r="B270" s="30" t="s">
        <v>801</v>
      </c>
      <c r="C270" s="30" t="s">
        <v>329</v>
      </c>
      <c r="D270" s="24">
        <v>45000</v>
      </c>
      <c r="E270" s="24">
        <v>18000</v>
      </c>
    </row>
    <row r="271" spans="1:5" ht="25.5">
      <c r="A271" s="30" t="s">
        <v>63</v>
      </c>
      <c r="B271" s="30" t="s">
        <v>802</v>
      </c>
      <c r="C271" s="30" t="s">
        <v>330</v>
      </c>
      <c r="D271" s="24">
        <v>84000</v>
      </c>
      <c r="E271" s="24">
        <v>33600</v>
      </c>
    </row>
    <row r="272" spans="1:5" ht="25.5">
      <c r="A272" s="30" t="s">
        <v>64</v>
      </c>
      <c r="B272" s="30" t="s">
        <v>803</v>
      </c>
      <c r="C272" s="30" t="s">
        <v>331</v>
      </c>
      <c r="D272" s="24">
        <v>201000</v>
      </c>
      <c r="E272" s="24">
        <v>80400</v>
      </c>
    </row>
    <row r="273" spans="1:5" ht="25.5">
      <c r="A273" s="30" t="s">
        <v>65</v>
      </c>
      <c r="B273" s="30" t="s">
        <v>804</v>
      </c>
      <c r="C273" s="30" t="s">
        <v>332</v>
      </c>
      <c r="D273" s="24">
        <v>384000</v>
      </c>
      <c r="E273" s="24">
        <v>153600</v>
      </c>
    </row>
    <row r="274" spans="1:5" ht="25.5">
      <c r="A274" s="30" t="s">
        <v>66</v>
      </c>
      <c r="B274" s="30" t="s">
        <v>283</v>
      </c>
      <c r="C274" s="30" t="s">
        <v>283</v>
      </c>
      <c r="D274" s="24"/>
      <c r="E274" s="24">
        <v>1260</v>
      </c>
    </row>
    <row r="275" spans="1:5" ht="12.75">
      <c r="A275" s="30" t="s">
        <v>564</v>
      </c>
      <c r="B275" s="30" t="s">
        <v>284</v>
      </c>
      <c r="C275" s="30" t="s">
        <v>284</v>
      </c>
      <c r="D275" s="2">
        <v>2240</v>
      </c>
      <c r="E275" s="2">
        <v>900</v>
      </c>
    </row>
    <row r="276" spans="1:5" ht="12.75">
      <c r="A276" s="30" t="s">
        <v>565</v>
      </c>
      <c r="B276" s="30" t="s">
        <v>805</v>
      </c>
      <c r="C276" s="30" t="s">
        <v>248</v>
      </c>
      <c r="D276" s="23">
        <v>11100</v>
      </c>
      <c r="E276" s="23">
        <v>4440</v>
      </c>
    </row>
    <row r="277" spans="1:5" ht="12.75">
      <c r="A277" s="30" t="s">
        <v>566</v>
      </c>
      <c r="B277" s="30" t="s">
        <v>806</v>
      </c>
      <c r="C277" s="30" t="s">
        <v>249</v>
      </c>
      <c r="D277" s="23">
        <v>36000</v>
      </c>
      <c r="E277" s="23">
        <v>14400</v>
      </c>
    </row>
    <row r="278" spans="1:5" ht="25.5">
      <c r="A278" s="30" t="s">
        <v>567</v>
      </c>
      <c r="B278" s="30" t="s">
        <v>807</v>
      </c>
      <c r="C278" s="30" t="s">
        <v>250</v>
      </c>
      <c r="D278" s="23">
        <v>8100</v>
      </c>
      <c r="E278" s="23">
        <v>3240</v>
      </c>
    </row>
    <row r="279" spans="1:5" ht="25.5">
      <c r="A279" s="30" t="s">
        <v>568</v>
      </c>
      <c r="B279" s="30" t="s">
        <v>808</v>
      </c>
      <c r="C279" s="30" t="s">
        <v>251</v>
      </c>
      <c r="D279" s="23">
        <v>30000</v>
      </c>
      <c r="E279" s="23">
        <v>12000</v>
      </c>
    </row>
    <row r="280" spans="1:5" ht="25.5">
      <c r="A280" s="30" t="s">
        <v>569</v>
      </c>
      <c r="B280" s="30" t="s">
        <v>809</v>
      </c>
      <c r="C280" s="30" t="s">
        <v>252</v>
      </c>
      <c r="D280" s="23">
        <v>57000</v>
      </c>
      <c r="E280" s="23">
        <v>22800</v>
      </c>
    </row>
    <row r="281" spans="1:5" ht="25.5">
      <c r="A281" s="30" t="s">
        <v>570</v>
      </c>
      <c r="B281" s="30" t="s">
        <v>810</v>
      </c>
      <c r="C281" s="30" t="s">
        <v>253</v>
      </c>
      <c r="D281" s="23">
        <v>96000</v>
      </c>
      <c r="E281" s="23">
        <v>38400</v>
      </c>
    </row>
    <row r="282" spans="1:5" ht="25.5">
      <c r="A282" s="30" t="s">
        <v>571</v>
      </c>
      <c r="B282" s="30" t="s">
        <v>811</v>
      </c>
      <c r="C282" s="30" t="s">
        <v>254</v>
      </c>
      <c r="D282" s="23">
        <v>192000</v>
      </c>
      <c r="E282" s="23">
        <v>76800</v>
      </c>
    </row>
    <row r="283" spans="1:5" ht="25.5">
      <c r="A283" s="30" t="s">
        <v>572</v>
      </c>
      <c r="B283" s="30" t="s">
        <v>812</v>
      </c>
      <c r="C283" s="30" t="s">
        <v>255</v>
      </c>
      <c r="D283" s="23">
        <v>300000</v>
      </c>
      <c r="E283" s="23">
        <v>120000</v>
      </c>
    </row>
    <row r="284" spans="1:5" ht="25.5">
      <c r="A284" s="30" t="s">
        <v>573</v>
      </c>
      <c r="B284" s="30" t="s">
        <v>813</v>
      </c>
      <c r="C284" s="30" t="s">
        <v>256</v>
      </c>
      <c r="D284" s="23">
        <v>720000</v>
      </c>
      <c r="E284" s="23">
        <v>288000</v>
      </c>
    </row>
    <row r="285" spans="1:5" ht="21.75" customHeight="1">
      <c r="A285" s="30" t="s">
        <v>574</v>
      </c>
      <c r="B285" s="30" t="s">
        <v>658</v>
      </c>
      <c r="C285" s="30" t="s">
        <v>257</v>
      </c>
      <c r="D285" s="23"/>
      <c r="E285" s="23">
        <v>1260</v>
      </c>
    </row>
    <row r="286" spans="1:5" ht="25.5">
      <c r="A286" s="30" t="s">
        <v>575</v>
      </c>
      <c r="B286" s="30" t="s">
        <v>815</v>
      </c>
      <c r="C286" s="30" t="s">
        <v>824</v>
      </c>
      <c r="D286" s="2">
        <f>5500*0.15</f>
        <v>825</v>
      </c>
      <c r="E286" s="2">
        <f>ROUND(D286*0.48,0)</f>
        <v>396</v>
      </c>
    </row>
    <row r="287" spans="1:5" ht="25.5">
      <c r="A287" s="30" t="s">
        <v>575</v>
      </c>
      <c r="B287" s="30" t="s">
        <v>816</v>
      </c>
      <c r="C287" s="30" t="s">
        <v>825</v>
      </c>
      <c r="D287" s="2">
        <f>19400*0.15</f>
        <v>2910</v>
      </c>
      <c r="E287" s="2">
        <f aca="true" t="shared" si="2" ref="E287:E294">ROUND(D287*0.48,0)</f>
        <v>1397</v>
      </c>
    </row>
    <row r="288" spans="1:5" ht="25.5">
      <c r="A288" s="30" t="s">
        <v>575</v>
      </c>
      <c r="B288" s="30" t="s">
        <v>817</v>
      </c>
      <c r="C288" s="30" t="s">
        <v>826</v>
      </c>
      <c r="D288" s="2">
        <f>37000*0.15</f>
        <v>5550</v>
      </c>
      <c r="E288" s="2">
        <f t="shared" si="2"/>
        <v>2664</v>
      </c>
    </row>
    <row r="289" spans="1:5" ht="25.5">
      <c r="A289" s="30" t="s">
        <v>575</v>
      </c>
      <c r="B289" s="30" t="s">
        <v>818</v>
      </c>
      <c r="C289" s="30" t="s">
        <v>827</v>
      </c>
      <c r="D289" s="2">
        <f>70500*0.15</f>
        <v>10575</v>
      </c>
      <c r="E289" s="2">
        <f t="shared" si="2"/>
        <v>5076</v>
      </c>
    </row>
    <row r="290" spans="1:5" ht="25.5">
      <c r="A290" s="30" t="s">
        <v>575</v>
      </c>
      <c r="B290" s="30" t="s">
        <v>819</v>
      </c>
      <c r="C290" s="30" t="s">
        <v>828</v>
      </c>
      <c r="D290" s="2">
        <f>167000*0.15</f>
        <v>25050</v>
      </c>
      <c r="E290" s="2">
        <f t="shared" si="2"/>
        <v>12024</v>
      </c>
    </row>
    <row r="291" spans="1:5" ht="25.5">
      <c r="A291" s="30" t="s">
        <v>575</v>
      </c>
      <c r="B291" s="30" t="s">
        <v>820</v>
      </c>
      <c r="C291" s="30" t="s">
        <v>829</v>
      </c>
      <c r="D291" s="2">
        <f>310000*0.15</f>
        <v>46500</v>
      </c>
      <c r="E291" s="2">
        <f t="shared" si="2"/>
        <v>22320</v>
      </c>
    </row>
    <row r="292" spans="1:5" ht="25.5">
      <c r="A292" s="30" t="s">
        <v>575</v>
      </c>
      <c r="B292" s="30" t="s">
        <v>821</v>
      </c>
      <c r="C292" s="30" t="s">
        <v>830</v>
      </c>
      <c r="D292" s="2">
        <f>910000*0.15</f>
        <v>136500</v>
      </c>
      <c r="E292" s="2">
        <f t="shared" si="2"/>
        <v>65520</v>
      </c>
    </row>
    <row r="293" spans="1:5" ht="25.5">
      <c r="A293" s="30" t="s">
        <v>575</v>
      </c>
      <c r="B293" s="30" t="s">
        <v>822</v>
      </c>
      <c r="C293" s="30" t="s">
        <v>831</v>
      </c>
      <c r="D293" s="2">
        <f>1510000*0.15</f>
        <v>226500</v>
      </c>
      <c r="E293" s="2">
        <f t="shared" si="2"/>
        <v>108720</v>
      </c>
    </row>
    <row r="294" spans="1:5" ht="25.5">
      <c r="A294" s="30" t="s">
        <v>575</v>
      </c>
      <c r="B294" s="30" t="s">
        <v>823</v>
      </c>
      <c r="C294" s="30" t="s">
        <v>832</v>
      </c>
      <c r="D294" s="2">
        <f>3010000*0.15</f>
        <v>451500</v>
      </c>
      <c r="E294" s="2">
        <f t="shared" si="2"/>
        <v>216720</v>
      </c>
    </row>
    <row r="295" spans="1:5" ht="12.75" customHeight="1">
      <c r="A295" s="30" t="s">
        <v>576</v>
      </c>
      <c r="B295" s="30" t="s">
        <v>333</v>
      </c>
      <c r="C295" s="35" t="s">
        <v>333</v>
      </c>
      <c r="D295" s="5">
        <v>31200</v>
      </c>
      <c r="E295" s="5">
        <v>12480</v>
      </c>
    </row>
    <row r="296" spans="1:5" ht="12.75" customHeight="1">
      <c r="A296" s="30" t="s">
        <v>577</v>
      </c>
      <c r="B296" s="30" t="s">
        <v>814</v>
      </c>
      <c r="C296" s="35" t="s">
        <v>334</v>
      </c>
      <c r="D296" s="5">
        <v>145000</v>
      </c>
      <c r="E296" s="5">
        <v>58000</v>
      </c>
    </row>
    <row r="297" spans="1:5" ht="12.75">
      <c r="A297" s="30" t="s">
        <v>578</v>
      </c>
      <c r="B297" s="30" t="s">
        <v>286</v>
      </c>
      <c r="C297" s="2" t="s">
        <v>286</v>
      </c>
      <c r="D297" s="5">
        <v>300</v>
      </c>
      <c r="E297" s="5">
        <v>180</v>
      </c>
    </row>
  </sheetData>
  <sheetProtection/>
  <mergeCells count="4">
    <mergeCell ref="A1:D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Rodionova_I</dc:creator>
  <cp:keywords/>
  <dc:description/>
  <cp:lastModifiedBy>Alpaidze</cp:lastModifiedBy>
  <dcterms:created xsi:type="dcterms:W3CDTF">2017-06-09T14:28:39Z</dcterms:created>
  <dcterms:modified xsi:type="dcterms:W3CDTF">2020-11-05T15:59:33Z</dcterms:modified>
  <cp:category/>
  <cp:version/>
  <cp:contentType/>
  <cp:contentStatus/>
</cp:coreProperties>
</file>